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codeName="EstaPastaDeTrabalho"/>
  <mc:AlternateContent xmlns:mc="http://schemas.openxmlformats.org/markup-compatibility/2006">
    <mc:Choice Requires="x15">
      <x15ac:absPath xmlns:x15ac="http://schemas.microsoft.com/office/spreadsheetml/2010/11/ac" url="\\10.243.63.3\Arquivos\CPL\PCA 2025\"/>
    </mc:Choice>
  </mc:AlternateContent>
  <xr:revisionPtr revIDLastSave="0" documentId="13_ncr:1_{95533317-D618-41E0-A4DA-55ED2636C0BF}" xr6:coauthVersionLast="47" xr6:coauthVersionMax="47" xr10:uidLastSave="{00000000-0000-0000-0000-000000000000}"/>
  <bookViews>
    <workbookView xWindow="28680" yWindow="-120" windowWidth="24240" windowHeight="13140" activeTab="1" xr2:uid="{00000000-000D-0000-FFFF-FFFF00000000}"/>
  </bookViews>
  <sheets>
    <sheet name="Orientações" sheetId="4" r:id="rId1"/>
    <sheet name="PCA Consolidado" sheetId="1" r:id="rId2"/>
    <sheet name="PCA (2)" sheetId="9" r:id="rId3"/>
    <sheet name="Listas" sheetId="2" state="hidden" r:id="rId4"/>
    <sheet name="1" sheetId="7" state="veryHidden" r:id="rId5"/>
  </sheets>
  <externalReferences>
    <externalReference r:id="rId6"/>
  </externalReferences>
  <definedNames>
    <definedName name="_FON">[1]LISTAS!$A$31</definedName>
    <definedName name="_FON2">[1]LISTAS!$A$23:$A$24</definedName>
    <definedName name="_FON3">[1]LISTAS!$A$27:$A$28</definedName>
    <definedName name="_SE1">[1]LISTAS!$A$63:$A$64</definedName>
    <definedName name="_SE2">[1]LISTAS!$A$66:$A$72</definedName>
    <definedName name="_SE28">[1]LISTAS!$A$15</definedName>
    <definedName name="_SE3">[1]LISTAS!$A$74:$A$75</definedName>
    <definedName name="_SE4">[1]LISTAS!$A$77:$A$81</definedName>
    <definedName name="_SE5">[1]LISTAS!$A$83:$A$84</definedName>
    <definedName name="_SE6">[1]LISTAS!$B$65</definedName>
    <definedName name="_SE7">[1]LISTAS!$B$82:$B$83</definedName>
    <definedName name="ABAD">[1]LISTAS!$A$51:$A$55</definedName>
    <definedName name="ABAD2">[1]LISTAS!$B$34:$B$36</definedName>
    <definedName name="ABAP">[1]LISTAS!$A$45:$A$48</definedName>
    <definedName name="AGA">[1]LISTAS!$A$34:$A$37</definedName>
    <definedName name="AGED">[1]LISTAS!$A$58:$A$60</definedName>
    <definedName name="AGED2">[1]LISTAS!$B$39:$B$40</definedName>
    <definedName name="AGES">[1]LISTAS!$A$40:$A$42</definedName>
    <definedName name="CAPACIT">[1]LISTAS!$A$45</definedName>
    <definedName name="ENCARGOS">[1]LISTAS!$B$16:$B$17</definedName>
    <definedName name="GABSEC">[1]LISTAS!$A$16</definedName>
    <definedName name="GESTAOEDESEN">[1]LISTAS!$A$48</definedName>
    <definedName name="IMOV">[1]LISTAS!$A$54</definedName>
    <definedName name="SEGER">[1]LISTAS!$A$16:$A$20</definedName>
    <definedName name="SUBAD">[1]LISTAS!$A$17</definedName>
    <definedName name="SUBAP">[1]LISTAS!$A$18</definedName>
    <definedName name="SUBGES">[1]LISTAS!$A$20</definedName>
    <definedName name="UG">[1]LISTAS!$A$15:$B$15</definedName>
  </definedNames>
  <calcPr calcId="191029"/>
</workbook>
</file>

<file path=xl/calcChain.xml><?xml version="1.0" encoding="utf-8"?>
<calcChain xmlns="http://schemas.openxmlformats.org/spreadsheetml/2006/main">
  <c r="F80" i="1" l="1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1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A9" i="7"/>
  <c r="A8" i="7"/>
  <c r="A7" i="7"/>
  <c r="A6" i="7"/>
  <c r="A5" i="7"/>
  <c r="A4" i="7"/>
  <c r="A3" i="7"/>
  <c r="A2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Fernanda de Souza Domingos</author>
  </authors>
  <commentList>
    <comment ref="F10" authorId="0" shapeId="0" xr:uid="{1892AF84-1013-49EA-BF16-925F5FDD685A}">
      <text>
        <r>
          <rPr>
            <b/>
            <sz val="9"/>
            <color indexed="81"/>
            <rFont val="Segoe UI"/>
            <charset val="1"/>
          </rPr>
          <t>Fernanda de Souza Domingos:</t>
        </r>
        <r>
          <rPr>
            <sz val="9"/>
            <color indexed="81"/>
            <rFont val="Segoe UI"/>
            <charset val="1"/>
          </rPr>
          <t xml:space="preserve">
Estimativa baseada no valor da contratação atual com reajuste (índice de 4%) a partir de agosto de 2025</t>
        </r>
      </text>
    </comment>
    <comment ref="F11" authorId="0" shapeId="0" xr:uid="{8CD1BCEE-BC67-4117-AC8B-8E1BE957F551}">
      <text>
        <r>
          <rPr>
            <b/>
            <sz val="9"/>
            <color indexed="81"/>
            <rFont val="Segoe UI"/>
            <charset val="1"/>
          </rPr>
          <t>Fernanda de Souza Domingos:</t>
        </r>
        <r>
          <rPr>
            <sz val="9"/>
            <color indexed="81"/>
            <rFont val="Segoe UI"/>
            <charset val="1"/>
          </rPr>
          <t xml:space="preserve">
Estimativa baseada no valor da contratação atual </t>
        </r>
      </text>
    </comment>
    <comment ref="F12" authorId="0" shapeId="0" xr:uid="{D38EFF76-C387-4C5F-A667-FDAF71A5A636}">
      <text>
        <r>
          <rPr>
            <b/>
            <sz val="9"/>
            <color indexed="81"/>
            <rFont val="Segoe UI"/>
            <charset val="1"/>
          </rPr>
          <t>Fernanda de Souza Domingos:</t>
        </r>
        <r>
          <rPr>
            <sz val="9"/>
            <color indexed="81"/>
            <rFont val="Segoe UI"/>
            <charset val="1"/>
          </rPr>
          <t xml:space="preserve">
Estimativa baseada na metade do valor contratual vigente celebrado para 24 meses</t>
        </r>
      </text>
    </comment>
    <comment ref="F13" authorId="0" shapeId="0" xr:uid="{8A609983-9507-404D-8488-6639534922B0}">
      <text>
        <r>
          <rPr>
            <b/>
            <sz val="9"/>
            <color indexed="81"/>
            <rFont val="Segoe UI"/>
            <charset val="1"/>
          </rPr>
          <t>Fernanda de Souza Domingos:</t>
        </r>
        <r>
          <rPr>
            <sz val="9"/>
            <color indexed="81"/>
            <rFont val="Segoe UI"/>
            <charset val="1"/>
          </rPr>
          <t xml:space="preserve">
Estimativa baseada na contratação de 2024</t>
        </r>
      </text>
    </comment>
    <comment ref="F16" authorId="0" shapeId="0" xr:uid="{2EFBA7DF-94D9-4CBE-AB2D-29A68749F9F8}">
      <text>
        <r>
          <rPr>
            <b/>
            <sz val="9"/>
            <color indexed="81"/>
            <rFont val="Segoe UI"/>
            <family val="2"/>
          </rPr>
          <t>Fernanda de Souza Domingos:</t>
        </r>
        <r>
          <rPr>
            <sz val="9"/>
            <color indexed="81"/>
            <rFont val="Segoe UI"/>
            <family val="2"/>
          </rPr>
          <t xml:space="preserve">
Estimativa baseada no valor da contratação atual com reajuste (índice de 4%) a partir de junho de 2025</t>
        </r>
      </text>
    </comment>
    <comment ref="F32" authorId="0" shapeId="0" xr:uid="{38DC039A-D317-4A3D-8FDD-3D0AC363D755}">
      <text>
        <r>
          <rPr>
            <b/>
            <sz val="9"/>
            <color indexed="81"/>
            <rFont val="Segoe UI"/>
            <charset val="1"/>
          </rPr>
          <t>Fernanda de Souza Domingos:</t>
        </r>
        <r>
          <rPr>
            <sz val="9"/>
            <color indexed="81"/>
            <rFont val="Segoe UI"/>
            <charset val="1"/>
          </rPr>
          <t xml:space="preserve">
Estimativa baseada no valor da contratação atual com reajuste de 4%</t>
        </r>
      </text>
    </comment>
    <comment ref="F38" authorId="0" shapeId="0" xr:uid="{A09C1267-A6DD-43BF-BAF1-52E6D746E540}">
      <text>
        <r>
          <rPr>
            <b/>
            <sz val="9"/>
            <color indexed="81"/>
            <rFont val="Segoe UI"/>
            <charset val="1"/>
          </rPr>
          <t>Fernanda de Souza Domingos:</t>
        </r>
        <r>
          <rPr>
            <sz val="9"/>
            <color indexed="81"/>
            <rFont val="Segoe UI"/>
            <charset val="1"/>
          </rPr>
          <t xml:space="preserve">
Estimativa baseada na média mensal da contratação anual (R$ 7400,00)</t>
        </r>
      </text>
    </comment>
    <comment ref="F64" authorId="0" shapeId="0" xr:uid="{EC343C27-ADED-4170-AEE9-984F2F2F5D17}">
      <text>
        <r>
          <rPr>
            <b/>
            <sz val="9"/>
            <color indexed="81"/>
            <rFont val="Segoe UI"/>
            <family val="2"/>
          </rPr>
          <t>Fernanda de Souza Domingos:</t>
        </r>
        <r>
          <rPr>
            <sz val="9"/>
            <color indexed="81"/>
            <rFont val="Segoe UI"/>
            <family val="2"/>
          </rPr>
          <t xml:space="preserve">
Estimativa baseada no valor da contratação atual com reajuste (índice de 4%) a partir de junho de 2025</t>
        </r>
      </text>
    </comment>
    <comment ref="F65" authorId="0" shapeId="0" xr:uid="{E6E989D4-CAE1-459B-9540-8261A9234476}">
      <text>
        <r>
          <rPr>
            <b/>
            <sz val="9"/>
            <color indexed="81"/>
            <rFont val="Segoe UI"/>
            <family val="2"/>
          </rPr>
          <t>Fernanda de Souza Domingos:</t>
        </r>
        <r>
          <rPr>
            <sz val="9"/>
            <color indexed="81"/>
            <rFont val="Segoe UI"/>
            <family val="2"/>
          </rPr>
          <t xml:space="preserve">
Estimativa baseada no valor da contratação atual com reajuste (índice de 7%)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Fernanda de Souza Domingos</author>
  </authors>
  <commentList>
    <comment ref="F10" authorId="0" shapeId="0" xr:uid="{79061FD4-181A-4D85-82C6-477151552D0D}">
      <text>
        <r>
          <rPr>
            <b/>
            <sz val="9"/>
            <color indexed="81"/>
            <rFont val="Segoe UI"/>
            <charset val="1"/>
          </rPr>
          <t>Fernanda de Souza Domingos:</t>
        </r>
        <r>
          <rPr>
            <sz val="9"/>
            <color indexed="81"/>
            <rFont val="Segoe UI"/>
            <charset val="1"/>
          </rPr>
          <t xml:space="preserve">
Estimativa baseada no valor da contratação atual com reajuste (índice de 4%) a partir de agosto de 2025</t>
        </r>
      </text>
    </comment>
    <comment ref="F11" authorId="0" shapeId="0" xr:uid="{836C7E2F-212C-4C24-B11B-4CDE53186987}">
      <text>
        <r>
          <rPr>
            <b/>
            <sz val="9"/>
            <color indexed="81"/>
            <rFont val="Segoe UI"/>
            <charset val="1"/>
          </rPr>
          <t>Fernanda de Souza Domingos:</t>
        </r>
        <r>
          <rPr>
            <sz val="9"/>
            <color indexed="81"/>
            <rFont val="Segoe UI"/>
            <charset val="1"/>
          </rPr>
          <t xml:space="preserve">
Estimativa baseada no valor da contratação atual </t>
        </r>
      </text>
    </comment>
    <comment ref="F12" authorId="0" shapeId="0" xr:uid="{640423F7-1E45-44A8-8632-BDF4D3DA0D68}">
      <text>
        <r>
          <rPr>
            <b/>
            <sz val="9"/>
            <color indexed="81"/>
            <rFont val="Segoe UI"/>
            <charset val="1"/>
          </rPr>
          <t>Fernanda de Souza Domingos:</t>
        </r>
        <r>
          <rPr>
            <sz val="9"/>
            <color indexed="81"/>
            <rFont val="Segoe UI"/>
            <charset val="1"/>
          </rPr>
          <t xml:space="preserve">
Estimativa baseada na metade do valor contratual vigente celebrado para 24 meses</t>
        </r>
      </text>
    </comment>
    <comment ref="F13" authorId="0" shapeId="0" xr:uid="{4D61F327-3B34-4466-9B7D-3B4D20687D92}">
      <text>
        <r>
          <rPr>
            <b/>
            <sz val="9"/>
            <color indexed="81"/>
            <rFont val="Segoe UI"/>
            <charset val="1"/>
          </rPr>
          <t>Fernanda de Souza Domingos:</t>
        </r>
        <r>
          <rPr>
            <sz val="9"/>
            <color indexed="81"/>
            <rFont val="Segoe UI"/>
            <charset val="1"/>
          </rPr>
          <t xml:space="preserve">
Estimativa baseada na contratação de 2024</t>
        </r>
      </text>
    </comment>
  </commentList>
</comments>
</file>

<file path=xl/sharedStrings.xml><?xml version="1.0" encoding="utf-8"?>
<sst xmlns="http://schemas.openxmlformats.org/spreadsheetml/2006/main" count="797" uniqueCount="159">
  <si>
    <t>Tipo de Contratação</t>
  </si>
  <si>
    <t>Objeto Resumido</t>
  </si>
  <si>
    <t>Nova</t>
  </si>
  <si>
    <t>PCA</t>
  </si>
  <si>
    <t>O que é o PCA?</t>
  </si>
  <si>
    <t>Orientações</t>
  </si>
  <si>
    <t>Quais são os principais Objetivos da norma?</t>
  </si>
  <si>
    <t>Quais são as principais Regras?</t>
  </si>
  <si>
    <t>Quais são as exceções?</t>
  </si>
  <si>
    <t>Contratações em que haja informação sigilosas nos termos da legislação vigente; contratações e aquisições por meio de suprimento de fundos, nos termos da legislação; as pequenas compras e prestação de serviços de pronto pagamento, nos termos da Nova Lei de Licitação; e as contratações e aquisições com fulcro nos incisos VII e VIII do caput do art. 75 da Lei Federal 14.133/2021;</t>
  </si>
  <si>
    <t>Racionalizar e criar uma cultura de planejamento para as contratações dos órgãos do Estado; promover um alinhamento dessas contratações com o Planejamento Estratégico, bem como subsidiar as leis orçamentárias;</t>
  </si>
  <si>
    <t>Prorrogada</t>
  </si>
  <si>
    <t>Unidade de Medida</t>
  </si>
  <si>
    <t>Quantidade Estimada</t>
  </si>
  <si>
    <t>Baixo</t>
  </si>
  <si>
    <t>Médio</t>
  </si>
  <si>
    <t>Alto</t>
  </si>
  <si>
    <t>ÓRGÃO OU ENTIDADE</t>
  </si>
  <si>
    <t>ÁREA RESPONSÁVEL PELA CONSOLIDAÇÃO</t>
  </si>
  <si>
    <r>
      <t>A Nova Lei de Licitações e Contratos (Lei nº 14.133/2021), no art. 12, VI, versa sobre a elaboração de um Plano de Contratações Anual (PCA), o qual, no âmbito estadual, foi regulamentado pelo Decreto nº 5.307-R/2023. Em suma, trata-se de uma ferramenta de planejamento das contratações públicas que abrange serviços, obras, locações e/ou compras</t>
    </r>
    <r>
      <rPr>
        <sz val="11"/>
        <rFont val="Arial"/>
        <family val="2"/>
        <scheme val="minor"/>
      </rPr>
      <t xml:space="preserve">, garantindo a integração ao planejamento estratégico e orçamentário das unidades              </t>
    </r>
  </si>
  <si>
    <t>Cada órgão e entidade do Poder Executivo deverá elaborar, consolidar e aprovar, anualmente, seu respectivo PCA, contendo todas as novas contratações e as renovações/prorrogações que pretende realizar no exercício seguinte ao de sua elaboração. Esse PCA necessitará ser publicado no site de cada Secretaria, inclusive quando a contratação ocorrer de forma Direta. Além disso, outra regra importante é a de que a fase preparatória das licitações deverá compatibilizar-se com o PCA (ou seja, só pode licitar se tiver presente no PCA);</t>
  </si>
  <si>
    <t>observações</t>
  </si>
  <si>
    <t>Estimativa preliminar do valor (R$)</t>
  </si>
  <si>
    <t>Prazo</t>
  </si>
  <si>
    <t>Nível de Complexidade</t>
  </si>
  <si>
    <t>Observações</t>
  </si>
  <si>
    <t>Plano de Contratações Anual - Exercício 2025</t>
  </si>
  <si>
    <t>Classificação orçamentária</t>
  </si>
  <si>
    <t>Agente de contratação ou fiscal</t>
  </si>
  <si>
    <t>Em andamento</t>
  </si>
  <si>
    <t>Setor Demandante</t>
  </si>
  <si>
    <t>Terceirização da Frota - Locação de Veículos - ADM e Área Técnica</t>
  </si>
  <si>
    <t>Serviço de gerenciamento e fornecimento de passagens aéreas</t>
  </si>
  <si>
    <t>Serviços de fornecimento de energia elétrica - EDP</t>
  </si>
  <si>
    <t xml:space="preserve">  Locação de imóvel onde localiza sede da Setades</t>
  </si>
  <si>
    <t>Taxa de condomínio</t>
  </si>
  <si>
    <t>Prestação de Serviços de Limpeza, Conservação e Manutenção Predial</t>
  </si>
  <si>
    <t xml:space="preserve">Manutenção preventiva e corretiva de ar condicionadores </t>
  </si>
  <si>
    <t>Prestação de serviço dos Correios</t>
  </si>
  <si>
    <t xml:space="preserve">Prestação de Serviços de Gestão Documental e Gerenciamento Eletrônico </t>
  </si>
  <si>
    <t>Serviços telefonia fixa 0800 e trdígitos</t>
  </si>
  <si>
    <t>Serviço de locação de impressora</t>
  </si>
  <si>
    <t>Serviços telefonia móvel</t>
  </si>
  <si>
    <t>Assinatura de Jornal</t>
  </si>
  <si>
    <t>Secretaria de Estado do Trabalho, Assistência e Desenvolvimento Social - SETADES</t>
  </si>
  <si>
    <t>3.3.90.39.22</t>
  </si>
  <si>
    <t>Fornecimento de Alimentação Em Geral</t>
  </si>
  <si>
    <t>3.3.90.30.61</t>
  </si>
  <si>
    <t>GBTR</t>
  </si>
  <si>
    <t>GPSE</t>
  </si>
  <si>
    <t>Serviços Gráficos</t>
  </si>
  <si>
    <t>3.3.90.39.63</t>
  </si>
  <si>
    <t>GSUAS</t>
  </si>
  <si>
    <t>4.4.90.40.94</t>
  </si>
  <si>
    <t>CEAS</t>
  </si>
  <si>
    <t>CONSEA</t>
  </si>
  <si>
    <t>SUBADES</t>
  </si>
  <si>
    <t>SUBAPI</t>
  </si>
  <si>
    <t>SUBTRAB</t>
  </si>
  <si>
    <t>MÊS</t>
  </si>
  <si>
    <t>Kátia Guedes</t>
  </si>
  <si>
    <t>Tânia Lúcia Chagas da Silva</t>
  </si>
  <si>
    <t>3.3.90.39</t>
  </si>
  <si>
    <t>Maria Neusa Vieira Moura</t>
  </si>
  <si>
    <t>3.3.90.33</t>
  </si>
  <si>
    <t>3.3.90.30</t>
  </si>
  <si>
    <t>3.3.90.37</t>
  </si>
  <si>
    <t xml:space="preserve">Daniel Henrique Roza e Silva </t>
  </si>
  <si>
    <t>Mélito Domingos Pagani Schwenck</t>
  </si>
  <si>
    <t>Brunno Braga de Oliveira</t>
  </si>
  <si>
    <t>Altivo Fernandes da Silva Netto</t>
  </si>
  <si>
    <t>Serviços Telefonia longa distância</t>
  </si>
  <si>
    <t>3.3.90.40</t>
  </si>
  <si>
    <t>Gilmara Faria Barbosa Ceschim</t>
  </si>
  <si>
    <t>Aurélio Simões Monteiro Junior</t>
  </si>
  <si>
    <t>3.3.91.39</t>
  </si>
  <si>
    <t>Serviços administrativos e de suporte operacional</t>
  </si>
  <si>
    <t>3.3.90.49</t>
  </si>
  <si>
    <t>UNID/CX/PCT</t>
  </si>
  <si>
    <t>Aquisição de Material de Limpeza/Higiene</t>
  </si>
  <si>
    <t>Aquisição de Papel toalha</t>
  </si>
  <si>
    <t xml:space="preserve">Aquisição de Café </t>
  </si>
  <si>
    <t xml:space="preserve">Aquisição de Material de Expediente           </t>
  </si>
  <si>
    <t xml:space="preserve">Aquisição de Papel A4   </t>
  </si>
  <si>
    <t>Superavit</t>
  </si>
  <si>
    <t>3.3.90.39.00</t>
  </si>
  <si>
    <t>Pagamento Boleto - Fórum Nacional de Secretários FONSEAS</t>
  </si>
  <si>
    <t>3.3.90.47.21</t>
  </si>
  <si>
    <t xml:space="preserve">Exposições, Congressos e Conferências </t>
  </si>
  <si>
    <t>Christiane Bonatto Mafra</t>
  </si>
  <si>
    <t>Execução operacional do pagamento do Projeto Vale Gás Capixaba</t>
  </si>
  <si>
    <t xml:space="preserve"> Execução operacional do pagamento do Bolsa Capixaba</t>
  </si>
  <si>
    <t>Execução operacional do pagamento do Cartão Reconstrução</t>
  </si>
  <si>
    <t>Juliana Zannella Goriam</t>
  </si>
  <si>
    <t>Alessandra Zardo Azevedo Venturim</t>
  </si>
  <si>
    <t>Ricardo Azevedo Masruha</t>
  </si>
  <si>
    <t>Gelson Santos</t>
  </si>
  <si>
    <t>Pagamento Boleto FONSET</t>
  </si>
  <si>
    <t>Fernanda de Souza Domingos</t>
  </si>
  <si>
    <t>UNIDADE</t>
  </si>
  <si>
    <t>3.3.90.47</t>
  </si>
  <si>
    <t>Alcemir Luiz do Nascimento</t>
  </si>
  <si>
    <t>Locação de imóvel Linhares</t>
  </si>
  <si>
    <t>Locação de imóvel Cachoeiro de Itapemirim</t>
  </si>
  <si>
    <t>Locação de veículos SINES</t>
  </si>
  <si>
    <t>Serviços de segurança SINES</t>
  </si>
  <si>
    <t>Locação de imóvel Nova Venécia</t>
  </si>
  <si>
    <t>Locação de imóvel São Mateus</t>
  </si>
  <si>
    <t xml:space="preserve">José Valmir Rosário   </t>
  </si>
  <si>
    <t>3.3.90.36</t>
  </si>
  <si>
    <t xml:space="preserve">José Valmir Rosário     </t>
  </si>
  <si>
    <t>Serviços de Telefonia móvel SINES</t>
  </si>
  <si>
    <t xml:space="preserve">José Valmir Rosário  </t>
  </si>
  <si>
    <t>Serviços de tecnologia Programa CDA - SisCDA</t>
  </si>
  <si>
    <t>Seguro da frota de veículos</t>
  </si>
  <si>
    <t>Serviços de limpeza e conservação SINES</t>
  </si>
  <si>
    <t>Serviços de Internet banda larga SINES</t>
  </si>
  <si>
    <t>SINE Nova Venécia e Cachoeiro de Itapemirim</t>
  </si>
  <si>
    <t>Seguro dos veículos SINES</t>
  </si>
  <si>
    <t>Serviço de qualificação profissional - Projeto de Qualificação Social</t>
  </si>
  <si>
    <t>Serviços em reprodução das artes - PIARTE</t>
  </si>
  <si>
    <t>Aquisição de Kits brinquedos pedagógicos - BRINPI</t>
  </si>
  <si>
    <t>Serviços de água e esgoto SINES</t>
  </si>
  <si>
    <t>Serviço de gerenciamento de abastecimento de combustíveis e manutenção</t>
  </si>
  <si>
    <t>Serviços Gráficos - Programa PETI</t>
  </si>
  <si>
    <t>Aquisição de licença de softwer - Sistema SEIGSUAS</t>
  </si>
  <si>
    <r>
      <t xml:space="preserve">SUBAAD </t>
    </r>
    <r>
      <rPr>
        <b/>
        <sz val="10"/>
        <color theme="1"/>
        <rFont val="Times New Roman"/>
        <family val="1"/>
      </rPr>
      <t>TRANSPORTE</t>
    </r>
  </si>
  <si>
    <r>
      <t xml:space="preserve">SUBAAD </t>
    </r>
    <r>
      <rPr>
        <b/>
        <sz val="10"/>
        <color theme="1"/>
        <rFont val="Times New Roman"/>
        <family val="1"/>
      </rPr>
      <t>GA</t>
    </r>
  </si>
  <si>
    <r>
      <t xml:space="preserve">SUBAAD </t>
    </r>
    <r>
      <rPr>
        <b/>
        <sz val="10"/>
        <color theme="1"/>
        <rFont val="Times New Roman"/>
        <family val="1"/>
      </rPr>
      <t>PATRIMÔNIO</t>
    </r>
  </si>
  <si>
    <r>
      <t xml:space="preserve">SUBAAD </t>
    </r>
    <r>
      <rPr>
        <b/>
        <sz val="10"/>
        <color theme="1"/>
        <rFont val="Times New Roman"/>
        <family val="1"/>
      </rPr>
      <t>ALMOXARIFADO</t>
    </r>
  </si>
  <si>
    <r>
      <t>SUBAAD</t>
    </r>
    <r>
      <rPr>
        <b/>
        <sz val="10"/>
        <color theme="1"/>
        <rFont val="Times New Roman"/>
        <family val="1"/>
      </rPr>
      <t xml:space="preserve"> TI</t>
    </r>
  </si>
  <si>
    <r>
      <t xml:space="preserve">SUBAAD </t>
    </r>
    <r>
      <rPr>
        <b/>
        <sz val="10"/>
        <color theme="1"/>
        <rFont val="Times New Roman"/>
        <family val="1"/>
      </rPr>
      <t>CONTRATOS</t>
    </r>
  </si>
  <si>
    <r>
      <t xml:space="preserve">SUBAAD </t>
    </r>
    <r>
      <rPr>
        <b/>
        <sz val="10"/>
        <color theme="1"/>
        <rFont val="Times New Roman"/>
        <family val="1"/>
      </rPr>
      <t>GRH</t>
    </r>
  </si>
  <si>
    <t>SUBAAD TRANSPORTE</t>
  </si>
  <si>
    <t>SUBAAD GA</t>
  </si>
  <si>
    <t>SUBAAD PATRIMÔNIO</t>
  </si>
  <si>
    <t>SUBAAD ALMOXARIFADO</t>
  </si>
  <si>
    <t>SUBAAD TI</t>
  </si>
  <si>
    <t>SUBAAD CONTRATOS</t>
  </si>
  <si>
    <t>SUBAAD GRH</t>
  </si>
  <si>
    <t>GSAN</t>
  </si>
  <si>
    <t>Serviços de Execução operacional do pagamento do Programa CDA</t>
  </si>
  <si>
    <t>Fornecimento de Alimentação Em Geral - Programa PETI</t>
  </si>
  <si>
    <t>Realização da 16ª Conferência Estadual de Assistência Social</t>
  </si>
  <si>
    <t>Realização do Evento de Capacitação dos Formulários do CadastroÚnico</t>
  </si>
  <si>
    <t>UNID/DIARIA</t>
  </si>
  <si>
    <t>AGENTES DE CONTRATAÇÃO E EQUIPE DE APOIO</t>
  </si>
  <si>
    <t>Estimativa baseada no valor da contratação atual com reajuste (índice de 4%) a partir de junho de 2025</t>
  </si>
  <si>
    <t>Estimativa baseada na média mensal da contratação anual (R$ 7400,00)</t>
  </si>
  <si>
    <t>Estimativa baseada no valor da contratação atual com reajuste de 4%</t>
  </si>
  <si>
    <t>Estimativa baseada no valor gasto nos anos anteriores (R$ 100.873,33 em 2023 e R$ xxx)</t>
  </si>
  <si>
    <t>Publicações de atos oficiais DIO/ES</t>
  </si>
  <si>
    <t>Vale-transporte de bilhetagem eletrônica</t>
  </si>
  <si>
    <t>Estimativa baseada no valor da contratação atual com reajuste (índice de 7%)</t>
  </si>
  <si>
    <t>Fornecimento de Alimentação Em Geral (SUBADES, CEAS, CONSEA, GBTR E GPSE)</t>
  </si>
  <si>
    <t>TOTAL DE CONTRATAÇÕES</t>
  </si>
  <si>
    <t xml:space="preserve"> </t>
  </si>
  <si>
    <t>Seminários e Workshops</t>
  </si>
  <si>
    <t>EQUIPE DE CONTRATAÇÃO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</si>
</sst>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22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sz val="11"/>
      <name val="Arial"/>
      <family val="2"/>
      <scheme val="minor"/>
    </font>
    <font>
      <b/>
      <sz val="10"/>
      <name val="Times New Roman"/>
      <family val="1"/>
    </font>
    <font>
      <sz val="8"/>
      <name val="Arial"/>
      <family val="2"/>
      <scheme val="minor"/>
    </font>
    <font>
      <sz val="10"/>
      <color rgb="FF000000"/>
      <name val="Times New Roman"/>
      <family val="1"/>
    </font>
    <font>
      <b/>
      <sz val="16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0"/>
      <name val="Times New Roman"/>
      <family val="1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sz val="10"/>
      <color theme="0"/>
      <name val="Times New Roman"/>
      <family val="1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12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D9D9D9"/>
      </patternFill>
    </fill>
    <fill>
      <patternFill patternType="solid">
        <fgColor theme="4" tint="-0.249977111117893"/>
        <bgColor rgb="FFB4C6E7"/>
      </patternFill>
    </fill>
    <fill>
      <patternFill patternType="solid">
        <fgColor theme="4" tint="-0.249977111117893"/>
        <bgColor rgb="FFD9D9D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89999084444715716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76">
    <xf numFmtId="0" fontId="0" fillId="0" borderId="0" xfId="0"/>
    <xf numFmtId="0" fontId="3" fillId="2" borderId="1" xfId="0" applyFont="1" applyFill="1" applyBorder="1" applyAlignment="1">
      <alignment horizontal="center" wrapText="1"/>
    </xf>
    <xf numFmtId="0" fontId="4" fillId="0" borderId="1" xfId="0" applyFont="1" applyBorder="1"/>
    <xf numFmtId="0" fontId="1" fillId="0" borderId="0" xfId="1"/>
    <xf numFmtId="0" fontId="1" fillId="3" borderId="4" xfId="1" applyFill="1" applyBorder="1" applyAlignment="1">
      <alignment horizontal="left" vertical="center"/>
    </xf>
    <xf numFmtId="0" fontId="1" fillId="4" borderId="0" xfId="1" applyFill="1"/>
    <xf numFmtId="0" fontId="5" fillId="4" borderId="0" xfId="1" applyFont="1" applyFill="1" applyAlignment="1">
      <alignment horizontal="left" vertical="center"/>
    </xf>
    <xf numFmtId="0" fontId="1" fillId="3" borderId="0" xfId="1" applyFill="1" applyAlignment="1">
      <alignment horizontal="left" vertical="center" wrapText="1"/>
    </xf>
    <xf numFmtId="0" fontId="6" fillId="5" borderId="0" xfId="1" applyFont="1" applyFill="1"/>
    <xf numFmtId="0" fontId="7" fillId="5" borderId="0" xfId="1" applyFont="1" applyFill="1"/>
    <xf numFmtId="0" fontId="1" fillId="3" borderId="4" xfId="1" applyFill="1" applyBorder="1" applyAlignment="1">
      <alignment horizontal="left" vertical="center" wrapText="1"/>
    </xf>
    <xf numFmtId="0" fontId="8" fillId="3" borderId="0" xfId="1" applyFont="1" applyFill="1" applyAlignment="1">
      <alignment wrapText="1"/>
    </xf>
    <xf numFmtId="0" fontId="8" fillId="3" borderId="4" xfId="1" applyFont="1" applyFill="1" applyBorder="1" applyAlignment="1">
      <alignment wrapText="1"/>
    </xf>
    <xf numFmtId="0" fontId="2" fillId="0" borderId="1" xfId="0" applyFont="1" applyBorder="1"/>
    <xf numFmtId="0" fontId="9" fillId="3" borderId="0" xfId="1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10" borderId="5" xfId="0" applyFont="1" applyFill="1" applyBorder="1" applyAlignment="1">
      <alignment horizontal="center" vertical="center" wrapText="1"/>
    </xf>
    <xf numFmtId="4" fontId="13" fillId="10" borderId="5" xfId="0" applyNumberFormat="1" applyFont="1" applyFill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17" fontId="13" fillId="0" borderId="5" xfId="0" applyNumberFormat="1" applyFont="1" applyBorder="1" applyAlignment="1">
      <alignment horizontal="center" vertical="center" wrapText="1"/>
    </xf>
    <xf numFmtId="17" fontId="13" fillId="3" borderId="5" xfId="0" applyNumberFormat="1" applyFont="1" applyFill="1" applyBorder="1" applyAlignment="1">
      <alignment horizontal="center" vertical="center" wrapText="1"/>
    </xf>
    <xf numFmtId="4" fontId="13" fillId="3" borderId="5" xfId="0" applyNumberFormat="1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4" fontId="15" fillId="3" borderId="5" xfId="0" applyNumberFormat="1" applyFont="1" applyFill="1" applyBorder="1" applyAlignment="1">
      <alignment horizontal="center" vertical="center" wrapText="1"/>
    </xf>
    <xf numFmtId="17" fontId="15" fillId="3" borderId="5" xfId="0" applyNumberFormat="1" applyFont="1" applyFill="1" applyBorder="1" applyAlignment="1">
      <alignment horizontal="center" vertical="center" wrapText="1"/>
    </xf>
    <xf numFmtId="0" fontId="15" fillId="10" borderId="0" xfId="0" applyFont="1" applyFill="1" applyAlignment="1">
      <alignment horizontal="center" vertical="center" wrapText="1"/>
    </xf>
    <xf numFmtId="0" fontId="15" fillId="10" borderId="5" xfId="0" applyFont="1" applyFill="1" applyBorder="1" applyAlignment="1">
      <alignment horizontal="center" vertical="center" wrapText="1"/>
    </xf>
    <xf numFmtId="44" fontId="13" fillId="0" borderId="5" xfId="0" applyNumberFormat="1" applyFont="1" applyBorder="1" applyAlignment="1">
      <alignment horizontal="center" vertical="center" wrapText="1"/>
    </xf>
    <xf numFmtId="44" fontId="13" fillId="3" borderId="5" xfId="0" applyNumberFormat="1" applyFont="1" applyFill="1" applyBorder="1" applyAlignment="1">
      <alignment horizontal="center" vertical="center" wrapText="1"/>
    </xf>
    <xf numFmtId="44" fontId="15" fillId="0" borderId="5" xfId="0" applyNumberFormat="1" applyFont="1" applyBorder="1" applyAlignment="1">
      <alignment horizontal="center" vertical="center" wrapText="1"/>
    </xf>
    <xf numFmtId="44" fontId="13" fillId="10" borderId="5" xfId="0" applyNumberFormat="1" applyFont="1" applyFill="1" applyBorder="1" applyAlignment="1">
      <alignment horizontal="center" vertical="center" wrapText="1"/>
    </xf>
    <xf numFmtId="44" fontId="11" fillId="10" borderId="0" xfId="0" applyNumberFormat="1" applyFont="1" applyFill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10" borderId="10" xfId="0" applyFont="1" applyFill="1" applyBorder="1" applyAlignment="1">
      <alignment vertical="center" wrapText="1"/>
    </xf>
    <xf numFmtId="0" fontId="13" fillId="10" borderId="11" xfId="0" applyFont="1" applyFill="1" applyBorder="1" applyAlignment="1">
      <alignment vertical="center" wrapText="1"/>
    </xf>
    <xf numFmtId="44" fontId="13" fillId="10" borderId="11" xfId="0" applyNumberFormat="1" applyFont="1" applyFill="1" applyBorder="1" applyAlignment="1">
      <alignment vertical="center" wrapText="1"/>
    </xf>
    <xf numFmtId="0" fontId="13" fillId="10" borderId="8" xfId="0" applyFont="1" applyFill="1" applyBorder="1" applyAlignment="1">
      <alignment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3" borderId="5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3" fillId="10" borderId="10" xfId="0" applyFont="1" applyFill="1" applyBorder="1" applyAlignment="1">
      <alignment horizontal="left" vertical="center"/>
    </xf>
    <xf numFmtId="0" fontId="13" fillId="10" borderId="10" xfId="0" applyFont="1" applyFill="1" applyBorder="1" applyAlignment="1">
      <alignment horizontal="left" vertical="center" wrapText="1"/>
    </xf>
    <xf numFmtId="0" fontId="16" fillId="10" borderId="10" xfId="0" applyFont="1" applyFill="1" applyBorder="1" applyAlignment="1">
      <alignment horizontal="left" vertical="center" wrapText="1"/>
    </xf>
    <xf numFmtId="0" fontId="9" fillId="10" borderId="10" xfId="0" applyFont="1" applyFill="1" applyBorder="1" applyAlignment="1">
      <alignment vertical="center" wrapText="1"/>
    </xf>
    <xf numFmtId="0" fontId="11" fillId="3" borderId="0" xfId="0" applyFont="1" applyFill="1" applyAlignment="1">
      <alignment horizontal="center" vertical="center" wrapText="1"/>
    </xf>
    <xf numFmtId="0" fontId="13" fillId="11" borderId="5" xfId="0" applyFont="1" applyFill="1" applyBorder="1" applyAlignment="1">
      <alignment horizontal="center" vertical="center" wrapText="1"/>
    </xf>
    <xf numFmtId="4" fontId="15" fillId="11" borderId="5" xfId="0" applyNumberFormat="1" applyFont="1" applyFill="1" applyBorder="1" applyAlignment="1">
      <alignment horizontal="center" vertical="center" wrapText="1"/>
    </xf>
    <xf numFmtId="0" fontId="15" fillId="11" borderId="5" xfId="0" applyFont="1" applyFill="1" applyBorder="1" applyAlignment="1">
      <alignment horizontal="center" vertical="center" wrapText="1"/>
    </xf>
    <xf numFmtId="0" fontId="13" fillId="9" borderId="5" xfId="0" applyFont="1" applyFill="1" applyBorder="1" applyAlignment="1">
      <alignment horizontal="center" vertical="center" wrapText="1"/>
    </xf>
    <xf numFmtId="44" fontId="13" fillId="9" borderId="5" xfId="0" applyNumberFormat="1" applyFont="1" applyFill="1" applyBorder="1" applyAlignment="1">
      <alignment horizontal="center" vertical="center" wrapText="1"/>
    </xf>
    <xf numFmtId="0" fontId="16" fillId="9" borderId="10" xfId="0" applyFont="1" applyFill="1" applyBorder="1" applyAlignment="1">
      <alignment horizontal="center" vertical="center" wrapText="1"/>
    </xf>
    <xf numFmtId="0" fontId="16" fillId="9" borderId="11" xfId="0" applyFont="1" applyFill="1" applyBorder="1" applyAlignment="1">
      <alignment horizontal="center" vertical="center" wrapText="1"/>
    </xf>
    <xf numFmtId="0" fontId="16" fillId="9" borderId="8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9" fillId="3" borderId="0" xfId="1" applyFont="1" applyFill="1" applyAlignment="1">
      <alignment horizontal="center" vertical="center" wrapText="1"/>
    </xf>
    <xf numFmtId="0" fontId="17" fillId="8" borderId="6" xfId="0" applyFont="1" applyFill="1" applyBorder="1" applyAlignment="1">
      <alignment horizontal="center" vertical="center" wrapText="1"/>
    </xf>
    <xf numFmtId="0" fontId="17" fillId="8" borderId="7" xfId="0" applyFont="1" applyFill="1" applyBorder="1" applyAlignment="1">
      <alignment horizontal="center" vertical="center" wrapText="1"/>
    </xf>
    <xf numFmtId="0" fontId="9" fillId="3" borderId="2" xfId="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0" fontId="9" fillId="9" borderId="2" xfId="1" applyFont="1" applyFill="1" applyBorder="1" applyAlignment="1">
      <alignment horizontal="center" vertical="center" wrapText="1"/>
    </xf>
    <xf numFmtId="0" fontId="9" fillId="9" borderId="4" xfId="1" applyFont="1" applyFill="1" applyBorder="1" applyAlignment="1">
      <alignment horizontal="center" vertical="center" wrapText="1"/>
    </xf>
    <xf numFmtId="0" fontId="9" fillId="9" borderId="3" xfId="1" applyFont="1" applyFill="1" applyBorder="1" applyAlignment="1">
      <alignment horizontal="center" vertical="center" wrapText="1"/>
    </xf>
    <xf numFmtId="0" fontId="17" fillId="7" borderId="6" xfId="0" applyFont="1" applyFill="1" applyBorder="1" applyAlignment="1">
      <alignment horizontal="center" vertical="center" wrapText="1"/>
    </xf>
    <xf numFmtId="0" fontId="17" fillId="7" borderId="7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elipe.ferreira\Downloads\PLOA-2023%20-%20280101-SEGER%20-%20Proje&#231;&#227;o%20das%20Despesas%20-%20GEA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C. DESPESA E VALOR - 2070"/>
      <sheetName val="DESC. DESPESA E VALOR - 2077"/>
      <sheetName val="DESC. DESPESA E VALOR - 3254"/>
      <sheetName val="DESC. DESPESA E VALOR - 4251"/>
      <sheetName val="LISTA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5">
          <cell r="A15" t="str">
            <v>280101-SEGER</v>
          </cell>
          <cell r="B15" t="str">
            <v>800101-ENCARGOS GERAIS A CARGO DA SEGER</v>
          </cell>
        </row>
        <row r="16">
          <cell r="A16" t="str">
            <v>GABINETE DO SECRETÁRIO-GABSEC</v>
          </cell>
          <cell r="B16" t="str">
            <v>SUBSECRETARIA DE ESTADO DE ADMINISTRAÇÃO GERAL-SUBAD</v>
          </cell>
        </row>
        <row r="17">
          <cell r="A17" t="str">
            <v>SUBSECRETARIA DE ESTADO DE ADMINISTRAÇÃO GERAL-SUBAD</v>
          </cell>
          <cell r="B17" t="str">
            <v>SUBSECRETARIA DE ESTADO DE GESTÃO E DESENVOLVIMENTO DE PESSOAS-SUBGED</v>
          </cell>
        </row>
        <row r="18">
          <cell r="A18" t="str">
            <v>SUBSECRETARIA DE ESTADO DE ADMINISTRAÇÃO DE PESSOAL-SUBAP</v>
          </cell>
        </row>
        <row r="19">
          <cell r="A19" t="str">
            <v>SUBSECRETARIA DE ESTADO DE GESTÃO E DESENVOLVIMENTO DE PESSOAS-SUBGED</v>
          </cell>
        </row>
        <row r="20">
          <cell r="A20" t="str">
            <v>SUBSECRETARIA DE ESTADO DE INOVAÇÃO NA GESTÃO-SUBGES</v>
          </cell>
        </row>
        <row r="23">
          <cell r="A23" t="str">
            <v>0101000000 - RECURSOS ORDINÁRIOS NÃO DESTINADOS À CONTRAPARTIDA</v>
          </cell>
        </row>
        <row r="24">
          <cell r="A24" t="str">
            <v>0101000007 - RESSARCIMENTO DE DESPESAS COM PROCESSAMENTO DE CONSIGNAÇÃO</v>
          </cell>
        </row>
        <row r="27">
          <cell r="A27" t="str">
            <v>0101000000 - RECURSOS ORDINÁRIOS NÃO DESTINADOS À CONTRAPARTIDA</v>
          </cell>
        </row>
        <row r="28">
          <cell r="A28" t="str">
            <v>0115000000 - ALIENAÇÃO DE BENS</v>
          </cell>
        </row>
        <row r="31">
          <cell r="A31" t="str">
            <v>0101000000 - RECURSOS ORDINÁRIOS NÃO DESTINADOS À CONTRAPARTIDA</v>
          </cell>
        </row>
        <row r="34">
          <cell r="A34" t="str">
            <v>2070 - ADMINISTRAÇÃO DA UNIDADE</v>
          </cell>
          <cell r="B34" t="str">
            <v>0108 - COMPLEMENTAÇÃO DE APOSENTADORIAS E PENSÕES</v>
          </cell>
        </row>
        <row r="35">
          <cell r="A35" t="str">
            <v>2077 - CAPACITAÇÃO E TREINAMENTO DE RECURSOS HUMANOS</v>
          </cell>
          <cell r="B35" t="str">
            <v xml:space="preserve">0110 - CONTRIBUIÇÃO PREVIDENCIÁRIA COMPLEMENTAR </v>
          </cell>
        </row>
        <row r="36">
          <cell r="A36" t="str">
            <v>2090 - DIVULGAÇÃO INSTITUCIONAL</v>
          </cell>
          <cell r="B36" t="str">
            <v>0961 - PAGAMENTO DE PENSÃO ESPECIAL</v>
          </cell>
        </row>
        <row r="37">
          <cell r="A37" t="str">
            <v>3251 - LIQUIDAÇÃO DE EMPRESAS PÚBLICAS E SOCIEDADES DE ECONOMIA MISTA</v>
          </cell>
        </row>
        <row r="39">
          <cell r="B39" t="str">
            <v>0114 - RESERVA PARA O PAGAMENTO DE PESSOAL DECORRENTE DE PROVIMENTOS POR MEIO DE CONCURSOS PÚBLICOS</v>
          </cell>
        </row>
        <row r="40">
          <cell r="A40" t="str">
            <v>2077 - CAPACITAÇÃO E TREINAMENTO DE RECURSOS HUMANOS</v>
          </cell>
          <cell r="B40" t="str">
            <v>0115 - RESERVA PARA A REESTRUTURAÇÃO DE CARGOS E CARREIRAS E REVISÃO DA REMUNERAÇÃO</v>
          </cell>
        </row>
        <row r="41">
          <cell r="A41" t="str">
            <v>3252 - MODERNIZAÇÃO DA GESTÃO PÚBLICA</v>
          </cell>
        </row>
        <row r="42">
          <cell r="A42" t="str">
            <v>4250 - GESTÃO E DESENVOLVIMENTO DE RECURSOS HUMANOS</v>
          </cell>
        </row>
        <row r="45">
          <cell r="A45" t="str">
            <v>2070 - ADMINISTRAÇÃO DA UNIDADE</v>
          </cell>
        </row>
        <row r="46">
          <cell r="A46" t="str">
            <v>2077 - CAPACITAÇÃO E TREINAMENTO DE RECURSOS HUMANOS</v>
          </cell>
        </row>
        <row r="47">
          <cell r="A47" t="str">
            <v>2095 - REMUNERAÇÃO DE PESSOAL ATIVO E ENCARGOS SOCIAIS</v>
          </cell>
        </row>
        <row r="48">
          <cell r="A48" t="str">
            <v>4250 - GESTÃO E DESENVOLVIMENTO DE RECURSOS HUMANOS</v>
          </cell>
        </row>
        <row r="51">
          <cell r="A51" t="str">
            <v>2070 - ADMINISTRAÇÃO DA UNIDADE</v>
          </cell>
        </row>
        <row r="52">
          <cell r="A52" t="str">
            <v>2077 - CAPACITAÇÃO E TREINAMENTO DE RECURSOS HUMANOS</v>
          </cell>
        </row>
        <row r="53">
          <cell r="A53" t="str">
            <v>2095 - REMUNERAÇÃO DE PESSOAL ATIVO E ENCARGOS SOCIAIS</v>
          </cell>
        </row>
        <row r="54">
          <cell r="A54" t="str">
            <v>3254 - AQUISIÇÃO, CONSTRUÇÃO, AMPLIAÇÃO E REFORMA DE IMÓVEIS PÚBLICOS</v>
          </cell>
        </row>
        <row r="55">
          <cell r="A55" t="str">
            <v>4251 - GESTÃO ADMINISTRATIVA E CONTROLE DO GASTO</v>
          </cell>
        </row>
        <row r="58">
          <cell r="A58" t="str">
            <v>1097 - REALIZAÇÃO DE CONCURSO PÚBLICO</v>
          </cell>
        </row>
        <row r="59">
          <cell r="A59" t="str">
            <v>2077 - CAPACITAÇÃO E TREINAMENTO DE RECURSOS HUMANOS</v>
          </cell>
        </row>
        <row r="60">
          <cell r="A60" t="str">
            <v>4250 - GESTÃO E DESENVOLVIMENTO DE RECURSOS HUMANOS</v>
          </cell>
        </row>
        <row r="63">
          <cell r="A63" t="str">
            <v>ASSESSORIA DE COMUNICAÇÃO-ASSCOM</v>
          </cell>
        </row>
        <row r="64">
          <cell r="A64" t="str">
            <v>LIQUIDANTE-COMPANHIA HABITACIONAL DO ESPÍRITO SANTO-COHAB</v>
          </cell>
        </row>
        <row r="65">
          <cell r="B65" t="str">
            <v>GERÊNCIA DE APOIO À GESTÃO-GEAG</v>
          </cell>
        </row>
        <row r="66">
          <cell r="A66" t="str">
            <v>GERÊNCIA DE APOIO À GESTÃO-GEAG</v>
          </cell>
        </row>
        <row r="67">
          <cell r="A67" t="str">
            <v>GERÊNCIA DE CONTROLE INTERNO E ANÁLISE DE CUSTO-GECON</v>
          </cell>
        </row>
        <row r="68">
          <cell r="A68" t="str">
            <v>GERÊNCIA DE GESTÃO DE CONTRATOS E CONVÊNIOS-GECOV</v>
          </cell>
        </row>
        <row r="69">
          <cell r="A69" t="str">
            <v>GERÊNCIA DE LICITAÇÕES-GELIC</v>
          </cell>
        </row>
        <row r="70">
          <cell r="A70" t="str">
            <v>GERÊNCIA DE PATRIMÔNIO ESTADUAL-GEPAE</v>
          </cell>
        </row>
        <row r="71">
          <cell r="A71" t="str">
            <v>GERÊNCIA DE RECURSOS LOGÍSTICOS-GELOG</v>
          </cell>
        </row>
        <row r="72">
          <cell r="A72" t="str">
            <v>GERÊNCIA DO SISTEMA INEGRADO-GESIS</v>
          </cell>
        </row>
        <row r="74">
          <cell r="A74" t="str">
            <v>GERÊNCIA DE ATENDIMENTO INTEGRADO AO CIDADÃO-GAICI</v>
          </cell>
        </row>
        <row r="75">
          <cell r="A75" t="str">
            <v>GERÊNCIA DE INOVAÇÃO NA GESTÃO E CULTURA EMPREENDEDORA-GIGCE</v>
          </cell>
        </row>
        <row r="77">
          <cell r="A77" t="str">
            <v>GERÊNCIA DE PAGAMENTO DE PESSOAL-GEPAR</v>
          </cell>
        </row>
        <row r="78">
          <cell r="A78" t="str">
            <v>GERÊNCIA DE RECURSOS HUMANOS-GERER</v>
          </cell>
        </row>
        <row r="79">
          <cell r="A79" t="str">
            <v>GERÊNCIA DO SISTEMA INTEGRADO DE ADMINISTRAÇÃO DE RECURSOS HUMANOS-SIARHES</v>
          </cell>
        </row>
        <row r="80">
          <cell r="A80" t="str">
            <v>NÚCLEO DE ESTATÍSTICA DE RECURSOS HUMANOS-NUERH</v>
          </cell>
        </row>
        <row r="81">
          <cell r="A81" t="str">
            <v>NÚCLEO DE REGULARIDADE FISCAL-NUREF</v>
          </cell>
        </row>
        <row r="82">
          <cell r="B82" t="str">
            <v>GERÊNCIA DE CARREIRAS E DESENVOLVIMENTO DO SERVIDOR-GECADS</v>
          </cell>
        </row>
        <row r="83">
          <cell r="A83" t="str">
            <v>GERÊNCIA DE CARREIRAS E DESENVOLVIMENTO DO SERVIDOR-GECADS</v>
          </cell>
          <cell r="B83" t="str">
            <v>NÚCLEO DE RECURSOS HUMANOS E SAÚDE OCUPACIONAL-NURESO</v>
          </cell>
        </row>
        <row r="84">
          <cell r="A84" t="str">
            <v>NÚCLEO DE RECURSOS HUMANOS E SAÚDE OCUPACIONAL-NURESO</v>
          </cell>
        </row>
      </sheetData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891AD"/>
      </a:accent1>
      <a:accent2>
        <a:srgbClr val="004561"/>
      </a:accent2>
      <a:accent3>
        <a:srgbClr val="FF6F31"/>
      </a:accent3>
      <a:accent4>
        <a:srgbClr val="1C7685"/>
      </a:accent4>
      <a:accent5>
        <a:srgbClr val="0F45A8"/>
      </a:accent5>
      <a:accent6>
        <a:srgbClr val="4CDC8B"/>
      </a:accent6>
      <a:hlink>
        <a:srgbClr val="0097A7"/>
      </a:hlink>
      <a:folHlink>
        <a:srgbClr val="0097A7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2"/>
  <dimension ref="A1:B6"/>
  <sheetViews>
    <sheetView workbookViewId="0">
      <selection activeCell="B6" sqref="B6"/>
    </sheetView>
  </sheetViews>
  <sheetFormatPr defaultColWidth="0" defaultRowHeight="14.25" zeroHeight="1" x14ac:dyDescent="0.2"/>
  <cols>
    <col min="1" max="1" width="24.5703125" style="3" customWidth="1"/>
    <col min="2" max="2" width="101.85546875" style="3" customWidth="1"/>
    <col min="3" max="16384" width="9.140625" style="3" hidden="1"/>
  </cols>
  <sheetData>
    <row r="1" spans="1:2" ht="18" x14ac:dyDescent="0.25">
      <c r="A1" s="9" t="s">
        <v>5</v>
      </c>
      <c r="B1" s="8"/>
    </row>
    <row r="2" spans="1:2" ht="15" x14ac:dyDescent="0.2">
      <c r="A2" s="6" t="s">
        <v>3</v>
      </c>
      <c r="B2" s="5"/>
    </row>
    <row r="3" spans="1:2" ht="71.25" x14ac:dyDescent="0.2">
      <c r="A3" s="4" t="s">
        <v>4</v>
      </c>
      <c r="B3" s="12" t="s">
        <v>19</v>
      </c>
    </row>
    <row r="4" spans="1:2" ht="42.75" x14ac:dyDescent="0.2">
      <c r="A4" s="7" t="s">
        <v>6</v>
      </c>
      <c r="B4" s="11" t="s">
        <v>10</v>
      </c>
    </row>
    <row r="5" spans="1:2" ht="85.5" x14ac:dyDescent="0.2">
      <c r="A5" s="10" t="s">
        <v>7</v>
      </c>
      <c r="B5" s="12" t="s">
        <v>20</v>
      </c>
    </row>
    <row r="6" spans="1:2" ht="57" x14ac:dyDescent="0.2">
      <c r="A6" s="4" t="s">
        <v>8</v>
      </c>
      <c r="B6" s="12" t="s">
        <v>9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4">
    <outlinePr summaryBelow="0" summaryRight="0"/>
  </sheetPr>
  <dimension ref="A1:P80"/>
  <sheetViews>
    <sheetView showGridLines="0" tabSelected="1" zoomScale="89" zoomScaleNormal="89" zoomScaleSheetLayoutView="100" workbookViewId="0">
      <selection activeCell="C28" sqref="C28"/>
    </sheetView>
  </sheetViews>
  <sheetFormatPr defaultColWidth="12.5703125" defaultRowHeight="15.75" customHeight="1" x14ac:dyDescent="0.2"/>
  <cols>
    <col min="1" max="1" width="2.140625" style="15" customWidth="1"/>
    <col min="2" max="2" width="30.5703125" style="15" customWidth="1"/>
    <col min="3" max="3" width="62.7109375" style="15" customWidth="1"/>
    <col min="4" max="4" width="15.28515625" style="15" customWidth="1"/>
    <col min="5" max="5" width="13.42578125" style="15" customWidth="1"/>
    <col min="6" max="6" width="21.42578125" style="15" customWidth="1"/>
    <col min="7" max="7" width="24.28515625" style="15" customWidth="1"/>
    <col min="8" max="8" width="23" style="15" customWidth="1"/>
    <col min="9" max="9" width="24.140625" style="15" bestFit="1" customWidth="1"/>
    <col min="10" max="10" width="32.85546875" style="15" customWidth="1"/>
    <col min="11" max="11" width="24.85546875" style="15" customWidth="1"/>
    <col min="12" max="15" width="12.5703125" style="15"/>
    <col min="16" max="16" width="12.5703125" style="16" customWidth="1"/>
    <col min="17" max="16384" width="12.5703125" style="15"/>
  </cols>
  <sheetData>
    <row r="1" spans="1:16" ht="15.75" customHeight="1" x14ac:dyDescent="0.2">
      <c r="K1" s="15" t="s">
        <v>156</v>
      </c>
    </row>
    <row r="2" spans="1:16" ht="21" customHeight="1" x14ac:dyDescent="0.2">
      <c r="B2" s="64" t="s">
        <v>26</v>
      </c>
      <c r="C2" s="64"/>
      <c r="D2" s="64"/>
      <c r="E2" s="64"/>
      <c r="F2" s="64"/>
      <c r="G2" s="64"/>
      <c r="H2" s="64"/>
      <c r="I2" s="64"/>
      <c r="J2" s="64"/>
      <c r="K2" s="64"/>
    </row>
    <row r="3" spans="1:16" ht="12.75" x14ac:dyDescent="0.2"/>
    <row r="4" spans="1:16" ht="15" customHeight="1" x14ac:dyDescent="0.2">
      <c r="B4" s="65" t="s">
        <v>17</v>
      </c>
      <c r="C4" s="65"/>
      <c r="D4" s="14"/>
      <c r="E4" s="68" t="s">
        <v>44</v>
      </c>
      <c r="F4" s="69"/>
      <c r="G4" s="69"/>
      <c r="H4" s="70"/>
      <c r="I4" s="14"/>
    </row>
    <row r="5" spans="1:16" ht="30" customHeight="1" x14ac:dyDescent="0.2">
      <c r="B5" s="65" t="s">
        <v>18</v>
      </c>
      <c r="C5" s="65"/>
      <c r="D5" s="14"/>
      <c r="E5" s="71" t="s">
        <v>158</v>
      </c>
      <c r="F5" s="72"/>
      <c r="G5" s="72"/>
      <c r="H5" s="73"/>
      <c r="I5" s="14"/>
    </row>
    <row r="6" spans="1:16" ht="12.75" x14ac:dyDescent="0.2"/>
    <row r="7" spans="1:16" ht="21.75" customHeight="1" x14ac:dyDescent="0.2">
      <c r="B7" s="66" t="s">
        <v>30</v>
      </c>
      <c r="C7" s="66" t="s">
        <v>1</v>
      </c>
      <c r="D7" s="74" t="s">
        <v>12</v>
      </c>
      <c r="E7" s="74" t="s">
        <v>13</v>
      </c>
      <c r="F7" s="74" t="s">
        <v>22</v>
      </c>
      <c r="G7" s="66" t="s">
        <v>0</v>
      </c>
      <c r="H7" s="66" t="s">
        <v>23</v>
      </c>
      <c r="I7" s="66" t="s">
        <v>27</v>
      </c>
      <c r="J7" s="66" t="s">
        <v>28</v>
      </c>
      <c r="K7" s="66" t="s">
        <v>25</v>
      </c>
    </row>
    <row r="8" spans="1:16" ht="21.75" customHeight="1" x14ac:dyDescent="0.2">
      <c r="B8" s="67"/>
      <c r="C8" s="67"/>
      <c r="D8" s="75"/>
      <c r="E8" s="75"/>
      <c r="F8" s="75"/>
      <c r="G8" s="67"/>
      <c r="H8" s="67"/>
      <c r="I8" s="67"/>
      <c r="J8" s="67"/>
      <c r="K8" s="67" t="s">
        <v>21</v>
      </c>
    </row>
    <row r="9" spans="1:16" ht="14.25" customHeight="1" x14ac:dyDescent="0.2">
      <c r="B9" s="51" t="s">
        <v>126</v>
      </c>
      <c r="C9" s="40"/>
      <c r="D9" s="40"/>
      <c r="E9" s="40"/>
      <c r="F9" s="41"/>
      <c r="G9" s="40"/>
      <c r="H9" s="40"/>
      <c r="I9" s="40"/>
      <c r="J9" s="40"/>
      <c r="K9" s="42"/>
    </row>
    <row r="10" spans="1:16" ht="36.75" customHeight="1" x14ac:dyDescent="0.2">
      <c r="A10" s="23"/>
      <c r="B10" s="15" t="s">
        <v>133</v>
      </c>
      <c r="C10" s="43" t="s">
        <v>31</v>
      </c>
      <c r="D10" s="22" t="s">
        <v>59</v>
      </c>
      <c r="E10" s="17">
        <v>12</v>
      </c>
      <c r="F10" s="33">
        <v>212000</v>
      </c>
      <c r="G10" s="18" t="s">
        <v>29</v>
      </c>
      <c r="H10" s="25">
        <v>46266</v>
      </c>
      <c r="I10" s="17" t="s">
        <v>64</v>
      </c>
      <c r="J10" s="17" t="s">
        <v>61</v>
      </c>
      <c r="K10" s="17"/>
      <c r="P10" s="15"/>
    </row>
    <row r="11" spans="1:16" ht="25.5" customHeight="1" x14ac:dyDescent="0.2">
      <c r="A11" s="23"/>
      <c r="B11" s="24" t="s">
        <v>133</v>
      </c>
      <c r="C11" s="44" t="s">
        <v>123</v>
      </c>
      <c r="D11" s="22" t="s">
        <v>59</v>
      </c>
      <c r="E11" s="17">
        <v>12</v>
      </c>
      <c r="F11" s="33">
        <v>229000</v>
      </c>
      <c r="G11" s="18" t="s">
        <v>11</v>
      </c>
      <c r="H11" s="25">
        <v>45901</v>
      </c>
      <c r="I11" s="17" t="s">
        <v>65</v>
      </c>
      <c r="J11" s="17" t="s">
        <v>61</v>
      </c>
      <c r="K11" s="17"/>
      <c r="P11" s="15"/>
    </row>
    <row r="12" spans="1:16" ht="28.5" customHeight="1" x14ac:dyDescent="0.2">
      <c r="B12" s="38" t="s">
        <v>133</v>
      </c>
      <c r="C12" s="45" t="s">
        <v>32</v>
      </c>
      <c r="D12" s="22" t="s">
        <v>59</v>
      </c>
      <c r="E12" s="17">
        <v>12</v>
      </c>
      <c r="F12" s="33">
        <v>276500</v>
      </c>
      <c r="G12" s="18" t="s">
        <v>11</v>
      </c>
      <c r="H12" s="25">
        <v>45962</v>
      </c>
      <c r="I12" s="17" t="s">
        <v>64</v>
      </c>
      <c r="J12" s="17" t="s">
        <v>61</v>
      </c>
      <c r="K12" s="17"/>
      <c r="P12" s="15"/>
    </row>
    <row r="13" spans="1:16" ht="24" customHeight="1" x14ac:dyDescent="0.2">
      <c r="B13" s="21" t="s">
        <v>133</v>
      </c>
      <c r="C13" s="55" t="s">
        <v>114</v>
      </c>
      <c r="D13" s="45" t="s">
        <v>99</v>
      </c>
      <c r="E13" s="17">
        <v>1</v>
      </c>
      <c r="F13" s="33">
        <v>5000</v>
      </c>
      <c r="G13" s="18" t="s">
        <v>2</v>
      </c>
      <c r="H13" s="25">
        <v>45809</v>
      </c>
      <c r="I13" s="17" t="s">
        <v>62</v>
      </c>
      <c r="J13" s="17" t="s">
        <v>68</v>
      </c>
      <c r="K13" s="17"/>
      <c r="P13" s="15"/>
    </row>
    <row r="14" spans="1:16" ht="13.5" customHeight="1" x14ac:dyDescent="0.2">
      <c r="B14" s="51" t="s">
        <v>127</v>
      </c>
      <c r="C14" s="40"/>
      <c r="D14" s="40"/>
      <c r="E14" s="40"/>
      <c r="F14" s="41"/>
      <c r="G14" s="40"/>
      <c r="H14" s="40"/>
      <c r="I14" s="40"/>
      <c r="J14" s="40"/>
      <c r="K14" s="42"/>
      <c r="P14" s="15"/>
    </row>
    <row r="15" spans="1:16" ht="15.75" customHeight="1" x14ac:dyDescent="0.2">
      <c r="B15" s="17" t="s">
        <v>134</v>
      </c>
      <c r="C15" s="15" t="s">
        <v>33</v>
      </c>
      <c r="D15" s="17" t="s">
        <v>59</v>
      </c>
      <c r="E15" s="17">
        <v>12</v>
      </c>
      <c r="F15" s="33">
        <v>150000</v>
      </c>
      <c r="G15" s="27" t="s">
        <v>29</v>
      </c>
      <c r="H15" s="26">
        <v>46023</v>
      </c>
      <c r="I15" s="17" t="s">
        <v>62</v>
      </c>
      <c r="J15" s="17" t="s">
        <v>60</v>
      </c>
      <c r="K15" s="17"/>
      <c r="P15" s="15"/>
    </row>
    <row r="16" spans="1:16" ht="31.5" customHeight="1" x14ac:dyDescent="0.2">
      <c r="B16" s="17" t="s">
        <v>134</v>
      </c>
      <c r="C16" s="17" t="s">
        <v>34</v>
      </c>
      <c r="D16" s="17" t="s">
        <v>59</v>
      </c>
      <c r="E16" s="17">
        <v>12</v>
      </c>
      <c r="F16" s="33">
        <v>1400000</v>
      </c>
      <c r="G16" s="27" t="s">
        <v>29</v>
      </c>
      <c r="H16" s="26">
        <v>46631</v>
      </c>
      <c r="I16" s="17" t="s">
        <v>62</v>
      </c>
      <c r="J16" s="17" t="s">
        <v>60</v>
      </c>
      <c r="K16" s="17"/>
      <c r="P16" s="15"/>
    </row>
    <row r="17" spans="2:16" ht="13.5" customHeight="1" x14ac:dyDescent="0.2">
      <c r="B17" s="17" t="s">
        <v>134</v>
      </c>
      <c r="C17" s="17" t="s">
        <v>35</v>
      </c>
      <c r="D17" s="17" t="s">
        <v>59</v>
      </c>
      <c r="E17" s="17">
        <v>12</v>
      </c>
      <c r="F17" s="33">
        <v>500000</v>
      </c>
      <c r="G17" s="27" t="s">
        <v>29</v>
      </c>
      <c r="H17" s="26">
        <v>46631</v>
      </c>
      <c r="I17" s="17" t="s">
        <v>62</v>
      </c>
      <c r="J17" s="17" t="s">
        <v>60</v>
      </c>
      <c r="K17" s="17"/>
      <c r="P17" s="15"/>
    </row>
    <row r="18" spans="2:16" ht="15.75" customHeight="1" x14ac:dyDescent="0.2">
      <c r="B18" s="17" t="s">
        <v>134</v>
      </c>
      <c r="C18" s="17" t="s">
        <v>36</v>
      </c>
      <c r="D18" s="17" t="s">
        <v>59</v>
      </c>
      <c r="E18" s="17">
        <v>12</v>
      </c>
      <c r="F18" s="34">
        <v>450000</v>
      </c>
      <c r="G18" s="27" t="s">
        <v>11</v>
      </c>
      <c r="H18" s="26">
        <v>45870</v>
      </c>
      <c r="I18" s="17" t="s">
        <v>66</v>
      </c>
      <c r="J18" s="17" t="s">
        <v>60</v>
      </c>
      <c r="K18" s="17"/>
      <c r="P18" s="15"/>
    </row>
    <row r="19" spans="2:16" ht="16.5" customHeight="1" x14ac:dyDescent="0.2">
      <c r="B19" s="17" t="s">
        <v>134</v>
      </c>
      <c r="C19" s="44" t="s">
        <v>37</v>
      </c>
      <c r="D19" s="17" t="s">
        <v>59</v>
      </c>
      <c r="E19" s="17">
        <v>12</v>
      </c>
      <c r="F19" s="33">
        <v>30000</v>
      </c>
      <c r="G19" s="27" t="s">
        <v>29</v>
      </c>
      <c r="H19" s="26">
        <v>46631</v>
      </c>
      <c r="I19" s="17" t="s">
        <v>62</v>
      </c>
      <c r="J19" s="17" t="s">
        <v>60</v>
      </c>
      <c r="K19" s="17"/>
      <c r="P19" s="15"/>
    </row>
    <row r="20" spans="2:16" ht="12.75" customHeight="1" x14ac:dyDescent="0.2">
      <c r="B20" s="28" t="s">
        <v>134</v>
      </c>
      <c r="C20" s="46" t="s">
        <v>71</v>
      </c>
      <c r="D20" s="28" t="s">
        <v>59</v>
      </c>
      <c r="E20" s="28">
        <v>12</v>
      </c>
      <c r="F20" s="35">
        <v>660</v>
      </c>
      <c r="G20" s="29" t="s">
        <v>11</v>
      </c>
      <c r="H20" s="30">
        <v>45778</v>
      </c>
      <c r="I20" s="28" t="s">
        <v>72</v>
      </c>
      <c r="J20" s="28" t="s">
        <v>73</v>
      </c>
      <c r="K20" s="17"/>
      <c r="P20" s="15"/>
    </row>
    <row r="21" spans="2:16" ht="13.5" customHeight="1" x14ac:dyDescent="0.2">
      <c r="B21" s="51" t="s">
        <v>128</v>
      </c>
      <c r="C21" s="40"/>
      <c r="D21" s="40"/>
      <c r="E21" s="40"/>
      <c r="F21" s="41"/>
      <c r="G21" s="40"/>
      <c r="H21" s="40"/>
      <c r="I21" s="40"/>
      <c r="J21" s="40"/>
      <c r="K21" s="42"/>
      <c r="P21" s="15"/>
    </row>
    <row r="22" spans="2:16" ht="12.75" customHeight="1" x14ac:dyDescent="0.2">
      <c r="B22" s="17" t="s">
        <v>135</v>
      </c>
      <c r="C22" s="28" t="s">
        <v>38</v>
      </c>
      <c r="D22" s="28" t="s">
        <v>59</v>
      </c>
      <c r="E22" s="28">
        <v>12</v>
      </c>
      <c r="F22" s="35">
        <v>1000</v>
      </c>
      <c r="G22" s="29" t="s">
        <v>29</v>
      </c>
      <c r="H22" s="30">
        <v>46508</v>
      </c>
      <c r="I22" s="17" t="s">
        <v>62</v>
      </c>
      <c r="J22" s="17" t="s">
        <v>63</v>
      </c>
      <c r="K22" s="17"/>
      <c r="P22" s="15"/>
    </row>
    <row r="23" spans="2:16" ht="12.75" customHeight="1" x14ac:dyDescent="0.2">
      <c r="B23" s="17" t="s">
        <v>135</v>
      </c>
      <c r="C23" s="17" t="s">
        <v>39</v>
      </c>
      <c r="D23" s="17" t="s">
        <v>59</v>
      </c>
      <c r="E23" s="17">
        <v>12</v>
      </c>
      <c r="F23" s="33">
        <v>32000</v>
      </c>
      <c r="G23" s="27" t="s">
        <v>11</v>
      </c>
      <c r="H23" s="26">
        <v>45901</v>
      </c>
      <c r="I23" s="25" t="s">
        <v>62</v>
      </c>
      <c r="J23" s="17" t="s">
        <v>63</v>
      </c>
      <c r="K23" s="17"/>
      <c r="P23" s="15"/>
    </row>
    <row r="24" spans="2:16" ht="13.5" customHeight="1" x14ac:dyDescent="0.2">
      <c r="B24" s="52" t="s">
        <v>129</v>
      </c>
      <c r="C24" s="40"/>
      <c r="D24" s="40"/>
      <c r="E24" s="40"/>
      <c r="F24" s="41"/>
      <c r="G24" s="40"/>
      <c r="H24" s="40"/>
      <c r="I24" s="40"/>
      <c r="J24" s="40"/>
      <c r="K24" s="42"/>
      <c r="P24" s="15"/>
    </row>
    <row r="25" spans="2:16" ht="12.75" x14ac:dyDescent="0.2">
      <c r="B25" s="17" t="s">
        <v>136</v>
      </c>
      <c r="C25" s="17" t="s">
        <v>82</v>
      </c>
      <c r="D25" s="17" t="s">
        <v>78</v>
      </c>
      <c r="E25" s="17">
        <v>500</v>
      </c>
      <c r="F25" s="33">
        <v>25000</v>
      </c>
      <c r="G25" s="18" t="s">
        <v>2</v>
      </c>
      <c r="H25" s="25">
        <v>45717</v>
      </c>
      <c r="I25" s="17" t="s">
        <v>65</v>
      </c>
      <c r="J25" s="17" t="s">
        <v>68</v>
      </c>
      <c r="K25" s="17"/>
      <c r="P25" s="15"/>
    </row>
    <row r="26" spans="2:16" ht="12.75" x14ac:dyDescent="0.2">
      <c r="B26" s="17" t="s">
        <v>136</v>
      </c>
      <c r="C26" s="28" t="s">
        <v>83</v>
      </c>
      <c r="D26" s="17" t="s">
        <v>78</v>
      </c>
      <c r="E26" s="17">
        <v>50</v>
      </c>
      <c r="F26" s="33">
        <v>12600</v>
      </c>
      <c r="G26" s="18" t="s">
        <v>2</v>
      </c>
      <c r="H26" s="25">
        <v>45717</v>
      </c>
      <c r="I26" s="17" t="s">
        <v>65</v>
      </c>
      <c r="J26" s="17" t="s">
        <v>68</v>
      </c>
      <c r="K26" s="17"/>
      <c r="P26" s="15"/>
    </row>
    <row r="27" spans="2:16" ht="12.75" x14ac:dyDescent="0.2">
      <c r="B27" s="17" t="s">
        <v>136</v>
      </c>
      <c r="C27" s="17" t="s">
        <v>79</v>
      </c>
      <c r="D27" s="17" t="s">
        <v>78</v>
      </c>
      <c r="E27" s="17">
        <v>1100</v>
      </c>
      <c r="F27" s="33">
        <v>28500</v>
      </c>
      <c r="G27" s="18" t="s">
        <v>2</v>
      </c>
      <c r="H27" s="25">
        <v>45717</v>
      </c>
      <c r="I27" s="17" t="s">
        <v>65</v>
      </c>
      <c r="J27" s="17" t="s">
        <v>68</v>
      </c>
      <c r="K27" s="17"/>
      <c r="P27" s="15"/>
    </row>
    <row r="28" spans="2:16" ht="12.75" x14ac:dyDescent="0.2">
      <c r="B28" s="17" t="s">
        <v>136</v>
      </c>
      <c r="C28" s="28" t="s">
        <v>80</v>
      </c>
      <c r="D28" s="17" t="s">
        <v>78</v>
      </c>
      <c r="E28" s="17">
        <v>1200</v>
      </c>
      <c r="F28" s="33">
        <v>29000</v>
      </c>
      <c r="G28" s="18" t="s">
        <v>2</v>
      </c>
      <c r="H28" s="25">
        <v>45717</v>
      </c>
      <c r="I28" s="17" t="s">
        <v>65</v>
      </c>
      <c r="J28" s="17" t="s">
        <v>98</v>
      </c>
      <c r="K28" s="17"/>
      <c r="P28" s="15"/>
    </row>
    <row r="29" spans="2:16" ht="12.75" x14ac:dyDescent="0.2">
      <c r="B29" s="17" t="s">
        <v>136</v>
      </c>
      <c r="C29" s="28" t="s">
        <v>81</v>
      </c>
      <c r="D29" s="17" t="s">
        <v>78</v>
      </c>
      <c r="E29" s="17">
        <v>1000</v>
      </c>
      <c r="F29" s="33">
        <v>22000</v>
      </c>
      <c r="G29" s="18" t="s">
        <v>2</v>
      </c>
      <c r="H29" s="25">
        <v>45717</v>
      </c>
      <c r="I29" s="17" t="s">
        <v>65</v>
      </c>
      <c r="J29" s="17" t="s">
        <v>98</v>
      </c>
      <c r="K29" s="17"/>
      <c r="P29" s="15"/>
    </row>
    <row r="30" spans="2:16" ht="12.75" customHeight="1" x14ac:dyDescent="0.2">
      <c r="B30" s="52" t="s">
        <v>130</v>
      </c>
      <c r="C30" s="40"/>
      <c r="D30" s="40"/>
      <c r="E30" s="40"/>
      <c r="F30" s="41"/>
      <c r="G30" s="40"/>
      <c r="H30" s="40"/>
      <c r="I30" s="40"/>
      <c r="J30" s="40"/>
      <c r="K30" s="42"/>
      <c r="P30" s="15"/>
    </row>
    <row r="31" spans="2:16" ht="14.25" customHeight="1" x14ac:dyDescent="0.2">
      <c r="B31" s="17" t="s">
        <v>137</v>
      </c>
      <c r="C31" s="47" t="s">
        <v>40</v>
      </c>
      <c r="D31" s="17" t="s">
        <v>59</v>
      </c>
      <c r="E31" s="17">
        <v>12</v>
      </c>
      <c r="F31" s="33">
        <v>13965</v>
      </c>
      <c r="G31" s="18" t="s">
        <v>11</v>
      </c>
      <c r="H31" s="25">
        <v>45778</v>
      </c>
      <c r="I31" s="17" t="s">
        <v>72</v>
      </c>
      <c r="J31" s="17" t="s">
        <v>70</v>
      </c>
      <c r="K31" s="17"/>
      <c r="P31" s="15"/>
    </row>
    <row r="32" spans="2:16" ht="16.5" customHeight="1" x14ac:dyDescent="0.2">
      <c r="B32" s="17" t="s">
        <v>137</v>
      </c>
      <c r="C32" s="48" t="s">
        <v>41</v>
      </c>
      <c r="D32" s="17" t="s">
        <v>59</v>
      </c>
      <c r="E32" s="17">
        <v>12</v>
      </c>
      <c r="F32" s="34">
        <v>112000</v>
      </c>
      <c r="G32" s="18" t="s">
        <v>29</v>
      </c>
      <c r="H32" s="25">
        <v>46054</v>
      </c>
      <c r="I32" s="17" t="s">
        <v>72</v>
      </c>
      <c r="J32" s="17" t="s">
        <v>67</v>
      </c>
      <c r="K32" s="17"/>
      <c r="P32" s="15"/>
    </row>
    <row r="33" spans="2:16" ht="13.5" customHeight="1" x14ac:dyDescent="0.2">
      <c r="B33" s="52" t="s">
        <v>131</v>
      </c>
      <c r="C33" s="40"/>
      <c r="D33" s="40"/>
      <c r="E33" s="40"/>
      <c r="F33" s="41"/>
      <c r="G33" s="40"/>
      <c r="H33" s="40"/>
      <c r="I33" s="40"/>
      <c r="J33" s="40"/>
      <c r="K33" s="42"/>
      <c r="P33" s="15"/>
    </row>
    <row r="34" spans="2:16" ht="12.75" customHeight="1" x14ac:dyDescent="0.2">
      <c r="B34" s="17" t="s">
        <v>138</v>
      </c>
      <c r="C34" s="17" t="s">
        <v>42</v>
      </c>
      <c r="D34" s="17" t="s">
        <v>59</v>
      </c>
      <c r="E34" s="17">
        <v>12</v>
      </c>
      <c r="F34" s="33">
        <v>14000</v>
      </c>
      <c r="G34" s="18" t="s">
        <v>29</v>
      </c>
      <c r="H34" s="25">
        <v>46023</v>
      </c>
      <c r="I34" s="17" t="s">
        <v>72</v>
      </c>
      <c r="J34" s="17" t="s">
        <v>69</v>
      </c>
      <c r="K34" s="17"/>
      <c r="P34" s="15"/>
    </row>
    <row r="35" spans="2:16" ht="13.5" customHeight="1" x14ac:dyDescent="0.2">
      <c r="B35" s="17" t="s">
        <v>138</v>
      </c>
      <c r="C35" s="17" t="s">
        <v>43</v>
      </c>
      <c r="D35" s="17" t="s">
        <v>59</v>
      </c>
      <c r="E35" s="17">
        <v>12</v>
      </c>
      <c r="F35" s="33">
        <v>1500</v>
      </c>
      <c r="G35" s="18" t="s">
        <v>11</v>
      </c>
      <c r="H35" s="25">
        <v>45901</v>
      </c>
      <c r="I35" s="17" t="s">
        <v>62</v>
      </c>
      <c r="J35" s="17" t="s">
        <v>68</v>
      </c>
      <c r="K35" s="17"/>
    </row>
    <row r="36" spans="2:16" ht="12" customHeight="1" x14ac:dyDescent="0.2">
      <c r="B36" s="51" t="s">
        <v>132</v>
      </c>
      <c r="C36" s="40"/>
      <c r="D36" s="40"/>
      <c r="E36" s="40"/>
      <c r="F36" s="41"/>
      <c r="G36" s="40"/>
      <c r="H36" s="40"/>
      <c r="I36" s="40"/>
      <c r="J36" s="40"/>
      <c r="K36" s="42"/>
    </row>
    <row r="37" spans="2:16" ht="12" customHeight="1" x14ac:dyDescent="0.2">
      <c r="B37" s="17" t="s">
        <v>139</v>
      </c>
      <c r="C37" s="17" t="s">
        <v>151</v>
      </c>
      <c r="D37" s="17" t="s">
        <v>59</v>
      </c>
      <c r="E37" s="17">
        <v>12</v>
      </c>
      <c r="F37" s="33">
        <v>130000</v>
      </c>
      <c r="G37" s="18" t="s">
        <v>2</v>
      </c>
      <c r="H37" s="25">
        <v>45717</v>
      </c>
      <c r="I37" s="17" t="s">
        <v>75</v>
      </c>
      <c r="J37" s="17" t="s">
        <v>68</v>
      </c>
      <c r="K37" s="49"/>
    </row>
    <row r="38" spans="2:16" ht="12" customHeight="1" x14ac:dyDescent="0.2">
      <c r="B38" s="17" t="s">
        <v>139</v>
      </c>
      <c r="C38" s="17" t="s">
        <v>152</v>
      </c>
      <c r="D38" s="17" t="s">
        <v>59</v>
      </c>
      <c r="E38" s="17">
        <v>12</v>
      </c>
      <c r="F38" s="34">
        <v>89000</v>
      </c>
      <c r="G38" s="18" t="s">
        <v>29</v>
      </c>
      <c r="H38" s="25">
        <v>47150</v>
      </c>
      <c r="I38" s="17" t="s">
        <v>77</v>
      </c>
      <c r="J38" s="17" t="s">
        <v>74</v>
      </c>
      <c r="K38" s="17"/>
    </row>
    <row r="39" spans="2:16" ht="12.75" customHeight="1" x14ac:dyDescent="0.2">
      <c r="B39" s="17" t="s">
        <v>139</v>
      </c>
      <c r="C39" s="15" t="s">
        <v>76</v>
      </c>
      <c r="D39" s="17" t="s">
        <v>59</v>
      </c>
      <c r="E39" s="17">
        <v>12</v>
      </c>
      <c r="F39" s="33">
        <v>333000</v>
      </c>
      <c r="G39" s="18" t="s">
        <v>29</v>
      </c>
      <c r="H39" s="25">
        <v>46054</v>
      </c>
      <c r="I39" s="17" t="s">
        <v>66</v>
      </c>
      <c r="J39" s="17" t="s">
        <v>74</v>
      </c>
      <c r="K39" s="17"/>
    </row>
    <row r="40" spans="2:16" ht="12.75" customHeight="1" x14ac:dyDescent="0.2">
      <c r="B40" s="53" t="s">
        <v>140</v>
      </c>
      <c r="C40" s="40"/>
      <c r="D40" s="40"/>
      <c r="E40" s="40"/>
      <c r="F40" s="41"/>
      <c r="G40" s="40"/>
      <c r="H40" s="40"/>
      <c r="I40" s="40"/>
      <c r="J40" s="40"/>
      <c r="K40" s="42"/>
    </row>
    <row r="41" spans="2:16" ht="14.25" customHeight="1" x14ac:dyDescent="0.2">
      <c r="B41" s="17" t="s">
        <v>140</v>
      </c>
      <c r="C41" s="17" t="s">
        <v>141</v>
      </c>
      <c r="D41" s="17" t="s">
        <v>59</v>
      </c>
      <c r="E41" s="17">
        <v>12</v>
      </c>
      <c r="F41" s="33">
        <v>35500</v>
      </c>
      <c r="G41" s="18" t="s">
        <v>29</v>
      </c>
      <c r="H41" s="25">
        <v>47178</v>
      </c>
      <c r="I41" s="17" t="s">
        <v>85</v>
      </c>
      <c r="J41" s="17" t="s">
        <v>89</v>
      </c>
      <c r="K41" s="17"/>
    </row>
    <row r="42" spans="2:16" ht="12.75" customHeight="1" x14ac:dyDescent="0.2">
      <c r="B42" s="17" t="s">
        <v>140</v>
      </c>
      <c r="C42" s="17" t="s">
        <v>113</v>
      </c>
      <c r="D42" s="17" t="s">
        <v>59</v>
      </c>
      <c r="E42" s="17">
        <v>12</v>
      </c>
      <c r="F42" s="34">
        <v>56000</v>
      </c>
      <c r="G42" s="18" t="s">
        <v>11</v>
      </c>
      <c r="H42" s="25">
        <v>45992</v>
      </c>
      <c r="I42" s="17" t="s">
        <v>85</v>
      </c>
      <c r="J42" s="17" t="s">
        <v>93</v>
      </c>
      <c r="K42" s="17"/>
    </row>
    <row r="43" spans="2:16" ht="14.25" customHeight="1" x14ac:dyDescent="0.2">
      <c r="B43" s="53" t="s">
        <v>56</v>
      </c>
      <c r="C43" s="20"/>
      <c r="D43" s="20"/>
      <c r="E43" s="20"/>
      <c r="F43" s="36"/>
      <c r="G43" s="20"/>
      <c r="H43" s="20"/>
      <c r="I43" s="20"/>
      <c r="J43" s="20"/>
      <c r="K43" s="20"/>
    </row>
    <row r="44" spans="2:16" ht="27" customHeight="1" x14ac:dyDescent="0.2">
      <c r="B44" s="18" t="s">
        <v>56</v>
      </c>
      <c r="C44" s="29" t="s">
        <v>154</v>
      </c>
      <c r="D44" s="18" t="s">
        <v>99</v>
      </c>
      <c r="E44" s="17">
        <v>1</v>
      </c>
      <c r="F44" s="33">
        <v>348500</v>
      </c>
      <c r="G44" s="18" t="s">
        <v>2</v>
      </c>
      <c r="H44" s="25">
        <v>45748</v>
      </c>
      <c r="I44" s="18" t="s">
        <v>47</v>
      </c>
      <c r="J44" s="18" t="s">
        <v>68</v>
      </c>
      <c r="K44" s="18"/>
    </row>
    <row r="45" spans="2:16" ht="15.75" customHeight="1" x14ac:dyDescent="0.2">
      <c r="B45" s="53" t="s">
        <v>54</v>
      </c>
      <c r="C45" s="31"/>
      <c r="D45" s="19"/>
      <c r="E45" s="19"/>
      <c r="F45" s="37"/>
      <c r="G45" s="20"/>
      <c r="H45" s="19"/>
      <c r="I45" s="19"/>
      <c r="J45" s="19"/>
      <c r="K45" s="19"/>
    </row>
    <row r="46" spans="2:16" ht="15.75" customHeight="1" x14ac:dyDescent="0.2">
      <c r="B46" s="17" t="s">
        <v>54</v>
      </c>
      <c r="C46" s="28" t="s">
        <v>143</v>
      </c>
      <c r="D46" s="17" t="s">
        <v>145</v>
      </c>
      <c r="E46" s="17">
        <v>1</v>
      </c>
      <c r="F46" s="33">
        <v>655000</v>
      </c>
      <c r="G46" s="18" t="s">
        <v>2</v>
      </c>
      <c r="H46" s="25">
        <v>45931</v>
      </c>
      <c r="I46" s="17" t="s">
        <v>45</v>
      </c>
      <c r="J46" s="17" t="s">
        <v>68</v>
      </c>
      <c r="K46" s="17"/>
    </row>
    <row r="47" spans="2:16" ht="15.75" customHeight="1" x14ac:dyDescent="0.2">
      <c r="B47" s="53" t="s">
        <v>48</v>
      </c>
      <c r="C47" s="32"/>
      <c r="D47" s="19"/>
      <c r="E47" s="19"/>
      <c r="F47" s="36"/>
      <c r="G47" s="20"/>
      <c r="H47" s="19"/>
      <c r="I47" s="19"/>
      <c r="J47" s="19"/>
      <c r="K47" s="19"/>
    </row>
    <row r="48" spans="2:16" ht="15.75" customHeight="1" x14ac:dyDescent="0.2">
      <c r="B48" s="17" t="s">
        <v>48</v>
      </c>
      <c r="C48" s="17" t="s">
        <v>144</v>
      </c>
      <c r="D48" s="17" t="s">
        <v>145</v>
      </c>
      <c r="E48" s="17">
        <v>1</v>
      </c>
      <c r="F48" s="33">
        <v>400000</v>
      </c>
      <c r="G48" s="18" t="s">
        <v>2</v>
      </c>
      <c r="H48" s="25">
        <v>45352</v>
      </c>
      <c r="I48" s="17" t="s">
        <v>45</v>
      </c>
      <c r="J48" s="17" t="s">
        <v>68</v>
      </c>
      <c r="K48" s="17" t="s">
        <v>84</v>
      </c>
    </row>
    <row r="49" spans="2:11" ht="15.75" customHeight="1" x14ac:dyDescent="0.2">
      <c r="B49" s="17" t="s">
        <v>48</v>
      </c>
      <c r="C49" s="17" t="s">
        <v>90</v>
      </c>
      <c r="D49" s="17" t="s">
        <v>59</v>
      </c>
      <c r="E49" s="17">
        <v>12</v>
      </c>
      <c r="F49" s="33">
        <v>97300</v>
      </c>
      <c r="G49" s="18" t="s">
        <v>29</v>
      </c>
      <c r="H49" s="25">
        <v>46023</v>
      </c>
      <c r="I49" s="17" t="s">
        <v>85</v>
      </c>
      <c r="J49" s="17" t="s">
        <v>94</v>
      </c>
      <c r="K49" s="17"/>
    </row>
    <row r="50" spans="2:11" ht="15.75" customHeight="1" x14ac:dyDescent="0.2">
      <c r="B50" s="17" t="s">
        <v>48</v>
      </c>
      <c r="C50" s="17" t="s">
        <v>91</v>
      </c>
      <c r="D50" s="17" t="s">
        <v>59</v>
      </c>
      <c r="E50" s="17">
        <v>12</v>
      </c>
      <c r="F50" s="33">
        <v>333600</v>
      </c>
      <c r="G50" s="18" t="s">
        <v>29</v>
      </c>
      <c r="H50" s="25">
        <v>46054</v>
      </c>
      <c r="I50" s="17" t="s">
        <v>85</v>
      </c>
      <c r="J50" s="17" t="s">
        <v>95</v>
      </c>
      <c r="K50" s="17"/>
    </row>
    <row r="51" spans="2:11" ht="15.75" customHeight="1" x14ac:dyDescent="0.2">
      <c r="B51" s="17" t="s">
        <v>48</v>
      </c>
      <c r="C51" s="17" t="s">
        <v>92</v>
      </c>
      <c r="D51" s="17" t="s">
        <v>59</v>
      </c>
      <c r="E51" s="17">
        <v>12</v>
      </c>
      <c r="F51" s="33">
        <v>139000</v>
      </c>
      <c r="G51" s="18" t="s">
        <v>29</v>
      </c>
      <c r="H51" s="25">
        <v>46023</v>
      </c>
      <c r="I51" s="17" t="s">
        <v>85</v>
      </c>
      <c r="J51" s="17" t="s">
        <v>96</v>
      </c>
      <c r="K51" s="17"/>
    </row>
    <row r="52" spans="2:11" ht="15.75" customHeight="1" x14ac:dyDescent="0.2">
      <c r="B52" s="53" t="s">
        <v>49</v>
      </c>
      <c r="C52" s="19"/>
      <c r="D52" s="19"/>
      <c r="E52" s="19"/>
      <c r="F52" s="36"/>
      <c r="G52" s="20"/>
      <c r="H52" s="19"/>
      <c r="I52" s="19"/>
      <c r="J52" s="19"/>
      <c r="K52" s="19"/>
    </row>
    <row r="53" spans="2:11" ht="15.75" customHeight="1" x14ac:dyDescent="0.2">
      <c r="B53" s="17" t="s">
        <v>49</v>
      </c>
      <c r="C53" s="28" t="s">
        <v>124</v>
      </c>
      <c r="D53" s="17" t="s">
        <v>99</v>
      </c>
      <c r="E53" s="17">
        <v>1</v>
      </c>
      <c r="F53" s="33">
        <v>50000</v>
      </c>
      <c r="G53" s="18" t="s">
        <v>2</v>
      </c>
      <c r="H53" s="25">
        <v>45748</v>
      </c>
      <c r="I53" s="17" t="s">
        <v>51</v>
      </c>
      <c r="J53" s="17" t="s">
        <v>68</v>
      </c>
      <c r="K53" s="17"/>
    </row>
    <row r="54" spans="2:11" ht="15.75" customHeight="1" x14ac:dyDescent="0.2">
      <c r="B54" s="53" t="s">
        <v>52</v>
      </c>
      <c r="C54" s="19"/>
      <c r="D54" s="19"/>
      <c r="E54" s="19"/>
      <c r="F54" s="36"/>
      <c r="G54" s="20"/>
      <c r="H54" s="19"/>
      <c r="I54" s="19"/>
      <c r="J54" s="19"/>
      <c r="K54" s="19"/>
    </row>
    <row r="55" spans="2:11" ht="15.75" customHeight="1" x14ac:dyDescent="0.2">
      <c r="B55" s="17" t="s">
        <v>52</v>
      </c>
      <c r="C55" s="17" t="s">
        <v>125</v>
      </c>
      <c r="D55" s="17" t="s">
        <v>59</v>
      </c>
      <c r="E55" s="17">
        <v>12</v>
      </c>
      <c r="F55" s="33">
        <v>4010000</v>
      </c>
      <c r="G55" s="18" t="s">
        <v>2</v>
      </c>
      <c r="H55" s="17"/>
      <c r="I55" s="17" t="s">
        <v>53</v>
      </c>
      <c r="J55" s="17" t="s">
        <v>68</v>
      </c>
      <c r="K55" s="17"/>
    </row>
    <row r="56" spans="2:11" ht="15.75" customHeight="1" x14ac:dyDescent="0.2">
      <c r="B56" s="17" t="s">
        <v>52</v>
      </c>
      <c r="C56" s="17" t="s">
        <v>86</v>
      </c>
      <c r="D56" s="17" t="s">
        <v>99</v>
      </c>
      <c r="E56" s="17">
        <v>1</v>
      </c>
      <c r="F56" s="33">
        <v>15000</v>
      </c>
      <c r="G56" s="18" t="s">
        <v>2</v>
      </c>
      <c r="H56" s="25">
        <v>45717</v>
      </c>
      <c r="I56" s="17" t="s">
        <v>87</v>
      </c>
      <c r="J56" s="17" t="s">
        <v>68</v>
      </c>
      <c r="K56" s="17"/>
    </row>
    <row r="57" spans="2:11" ht="15.75" customHeight="1" x14ac:dyDescent="0.2">
      <c r="B57" s="53" t="s">
        <v>57</v>
      </c>
      <c r="C57" s="39"/>
      <c r="D57" s="39"/>
      <c r="E57" s="39"/>
      <c r="F57" s="39"/>
      <c r="G57" s="39"/>
      <c r="H57" s="39"/>
      <c r="I57" s="39"/>
      <c r="J57" s="39"/>
      <c r="K57" s="39"/>
    </row>
    <row r="58" spans="2:11" ht="12.75" x14ac:dyDescent="0.2">
      <c r="B58" s="17" t="s">
        <v>57</v>
      </c>
      <c r="C58" s="17" t="s">
        <v>121</v>
      </c>
      <c r="D58" s="17" t="s">
        <v>99</v>
      </c>
      <c r="E58" s="49">
        <v>18</v>
      </c>
      <c r="F58" s="33">
        <v>121000</v>
      </c>
      <c r="G58" s="18" t="s">
        <v>2</v>
      </c>
      <c r="H58" s="26">
        <v>45992</v>
      </c>
      <c r="I58" s="17" t="s">
        <v>85</v>
      </c>
      <c r="J58" s="17" t="s">
        <v>68</v>
      </c>
      <c r="K58" s="17"/>
    </row>
    <row r="59" spans="2:11" ht="15.75" customHeight="1" x14ac:dyDescent="0.2">
      <c r="B59" s="17" t="s">
        <v>57</v>
      </c>
      <c r="C59" s="17" t="s">
        <v>120</v>
      </c>
      <c r="D59" s="17" t="s">
        <v>99</v>
      </c>
      <c r="E59" s="17">
        <v>35</v>
      </c>
      <c r="F59" s="33">
        <v>300000</v>
      </c>
      <c r="G59" s="18" t="s">
        <v>2</v>
      </c>
      <c r="H59" s="25">
        <v>45962</v>
      </c>
      <c r="I59" s="17" t="s">
        <v>85</v>
      </c>
      <c r="J59" s="17" t="s">
        <v>68</v>
      </c>
      <c r="K59" s="17"/>
    </row>
    <row r="60" spans="2:11" ht="15.75" customHeight="1" x14ac:dyDescent="0.2">
      <c r="B60" s="17" t="s">
        <v>57</v>
      </c>
      <c r="C60" s="17" t="s">
        <v>157</v>
      </c>
      <c r="D60" s="17" t="s">
        <v>145</v>
      </c>
      <c r="E60" s="17">
        <v>1</v>
      </c>
      <c r="F60" s="33">
        <v>200000</v>
      </c>
      <c r="G60" s="18" t="s">
        <v>2</v>
      </c>
      <c r="H60" s="25">
        <v>45962</v>
      </c>
      <c r="I60" s="17" t="s">
        <v>45</v>
      </c>
      <c r="J60" s="17" t="s">
        <v>68</v>
      </c>
      <c r="K60" s="17" t="s">
        <v>84</v>
      </c>
    </row>
    <row r="61" spans="2:11" ht="15.75" customHeight="1" x14ac:dyDescent="0.2">
      <c r="B61" s="17" t="s">
        <v>57</v>
      </c>
      <c r="C61" s="49" t="s">
        <v>50</v>
      </c>
      <c r="D61" s="17" t="s">
        <v>99</v>
      </c>
      <c r="E61" s="17">
        <v>1</v>
      </c>
      <c r="F61" s="33">
        <v>50000</v>
      </c>
      <c r="G61" s="18" t="s">
        <v>2</v>
      </c>
      <c r="H61" s="25">
        <v>45809</v>
      </c>
      <c r="I61" s="17" t="s">
        <v>51</v>
      </c>
      <c r="J61" s="17" t="s">
        <v>98</v>
      </c>
      <c r="K61" s="17" t="s">
        <v>84</v>
      </c>
    </row>
    <row r="62" spans="2:11" ht="15.75" customHeight="1" x14ac:dyDescent="0.2">
      <c r="B62" s="17" t="s">
        <v>57</v>
      </c>
      <c r="C62" s="50" t="s">
        <v>46</v>
      </c>
      <c r="D62" s="17" t="s">
        <v>99</v>
      </c>
      <c r="E62" s="17">
        <v>1</v>
      </c>
      <c r="F62" s="33">
        <v>10000</v>
      </c>
      <c r="G62" s="18" t="s">
        <v>2</v>
      </c>
      <c r="H62" s="25">
        <v>45717</v>
      </c>
      <c r="I62" s="17" t="s">
        <v>65</v>
      </c>
      <c r="J62" s="17" t="s">
        <v>98</v>
      </c>
      <c r="K62" s="17" t="s">
        <v>84</v>
      </c>
    </row>
    <row r="63" spans="2:11" ht="15.75" customHeight="1" x14ac:dyDescent="0.2">
      <c r="B63" s="54" t="s">
        <v>58</v>
      </c>
      <c r="C63" s="19"/>
      <c r="D63" s="19"/>
      <c r="E63" s="19"/>
      <c r="F63" s="36"/>
      <c r="G63" s="20"/>
      <c r="H63" s="19"/>
      <c r="I63" s="19"/>
      <c r="J63" s="19"/>
      <c r="K63" s="19"/>
    </row>
    <row r="64" spans="2:11" ht="17.25" customHeight="1" x14ac:dyDescent="0.2">
      <c r="B64" s="17" t="s">
        <v>58</v>
      </c>
      <c r="C64" s="17" t="s">
        <v>115</v>
      </c>
      <c r="D64" s="17" t="s">
        <v>59</v>
      </c>
      <c r="E64" s="17">
        <v>12</v>
      </c>
      <c r="F64" s="33">
        <v>314031.59999999998</v>
      </c>
      <c r="G64" s="17" t="s">
        <v>11</v>
      </c>
      <c r="H64" s="25">
        <v>45778</v>
      </c>
      <c r="I64" s="17" t="s">
        <v>66</v>
      </c>
      <c r="J64" s="17" t="s">
        <v>101</v>
      </c>
      <c r="K64" s="17"/>
    </row>
    <row r="65" spans="2:11" ht="18" customHeight="1" x14ac:dyDescent="0.2">
      <c r="B65" s="17" t="s">
        <v>58</v>
      </c>
      <c r="C65" s="15" t="s">
        <v>106</v>
      </c>
      <c r="D65" s="17" t="s">
        <v>59</v>
      </c>
      <c r="E65" s="17">
        <v>12</v>
      </c>
      <c r="F65" s="33">
        <v>76888.479999999996</v>
      </c>
      <c r="G65" s="17" t="s">
        <v>29</v>
      </c>
      <c r="H65" s="25">
        <v>47058</v>
      </c>
      <c r="I65" s="17" t="s">
        <v>109</v>
      </c>
      <c r="J65" s="17" t="s">
        <v>108</v>
      </c>
      <c r="K65" s="17"/>
    </row>
    <row r="66" spans="2:11" ht="15.75" customHeight="1" x14ac:dyDescent="0.2">
      <c r="B66" s="17" t="s">
        <v>58</v>
      </c>
      <c r="C66" s="17" t="s">
        <v>107</v>
      </c>
      <c r="D66" s="17" t="s">
        <v>59</v>
      </c>
      <c r="E66" s="17">
        <v>12</v>
      </c>
      <c r="F66" s="34">
        <v>96000</v>
      </c>
      <c r="G66" s="17" t="s">
        <v>29</v>
      </c>
      <c r="H66" s="25">
        <v>47392</v>
      </c>
      <c r="I66" s="17" t="s">
        <v>62</v>
      </c>
      <c r="J66" s="17" t="s">
        <v>110</v>
      </c>
      <c r="K66" s="17"/>
    </row>
    <row r="67" spans="2:11" ht="15.75" customHeight="1" x14ac:dyDescent="0.2">
      <c r="B67" s="17" t="s">
        <v>58</v>
      </c>
      <c r="C67" s="17" t="s">
        <v>102</v>
      </c>
      <c r="D67" s="17" t="s">
        <v>59</v>
      </c>
      <c r="E67" s="17">
        <v>12</v>
      </c>
      <c r="F67" s="33">
        <v>85020</v>
      </c>
      <c r="G67" s="17" t="s">
        <v>29</v>
      </c>
      <c r="H67" s="25">
        <v>47331</v>
      </c>
      <c r="I67" s="17" t="s">
        <v>62</v>
      </c>
      <c r="J67" s="17" t="s">
        <v>101</v>
      </c>
      <c r="K67" s="17"/>
    </row>
    <row r="68" spans="2:11" ht="15.75" customHeight="1" x14ac:dyDescent="0.2">
      <c r="B68" s="17" t="s">
        <v>58</v>
      </c>
      <c r="C68" s="17" t="s">
        <v>103</v>
      </c>
      <c r="D68" s="17" t="s">
        <v>59</v>
      </c>
      <c r="E68" s="17">
        <v>12</v>
      </c>
      <c r="F68" s="33">
        <v>63806.07</v>
      </c>
      <c r="G68" s="17" t="s">
        <v>29</v>
      </c>
      <c r="H68" s="25">
        <v>46419</v>
      </c>
      <c r="I68" s="17" t="s">
        <v>109</v>
      </c>
      <c r="J68" s="17" t="s">
        <v>110</v>
      </c>
      <c r="K68" s="17"/>
    </row>
    <row r="69" spans="2:11" ht="15.75" customHeight="1" x14ac:dyDescent="0.2">
      <c r="B69" s="17" t="s">
        <v>58</v>
      </c>
      <c r="C69" s="17" t="s">
        <v>111</v>
      </c>
      <c r="D69" s="17" t="s">
        <v>59</v>
      </c>
      <c r="E69" s="17">
        <v>12</v>
      </c>
      <c r="F69" s="33">
        <v>7357.5</v>
      </c>
      <c r="G69" s="17" t="s">
        <v>29</v>
      </c>
      <c r="H69" s="25">
        <v>46327</v>
      </c>
      <c r="I69" s="17" t="s">
        <v>65</v>
      </c>
      <c r="J69" s="17" t="s">
        <v>112</v>
      </c>
      <c r="K69" s="17"/>
    </row>
    <row r="70" spans="2:11" ht="15.75" customHeight="1" x14ac:dyDescent="0.2">
      <c r="B70" s="17" t="s">
        <v>58</v>
      </c>
      <c r="C70" s="17" t="s">
        <v>116</v>
      </c>
      <c r="D70" s="17" t="s">
        <v>59</v>
      </c>
      <c r="E70" s="17">
        <v>12</v>
      </c>
      <c r="F70" s="33">
        <v>32700</v>
      </c>
      <c r="G70" s="17" t="s">
        <v>11</v>
      </c>
      <c r="H70" s="25">
        <v>45962</v>
      </c>
      <c r="I70" s="17" t="s">
        <v>62</v>
      </c>
      <c r="J70" s="17" t="s">
        <v>112</v>
      </c>
      <c r="K70" s="17"/>
    </row>
    <row r="71" spans="2:11" ht="15.75" customHeight="1" x14ac:dyDescent="0.2">
      <c r="B71" s="17" t="s">
        <v>58</v>
      </c>
      <c r="C71" s="17" t="s">
        <v>104</v>
      </c>
      <c r="D71" s="17" t="s">
        <v>59</v>
      </c>
      <c r="E71" s="17">
        <v>12</v>
      </c>
      <c r="F71" s="33">
        <v>116433.8</v>
      </c>
      <c r="G71" s="17" t="s">
        <v>11</v>
      </c>
      <c r="H71" s="25">
        <v>45778</v>
      </c>
      <c r="I71" s="17" t="s">
        <v>64</v>
      </c>
      <c r="J71" s="17" t="s">
        <v>112</v>
      </c>
      <c r="K71" s="17"/>
    </row>
    <row r="72" spans="2:11" ht="15.75" customHeight="1" x14ac:dyDescent="0.2">
      <c r="B72" s="17" t="s">
        <v>58</v>
      </c>
      <c r="C72" s="17" t="s">
        <v>105</v>
      </c>
      <c r="D72" s="17" t="s">
        <v>59</v>
      </c>
      <c r="E72" s="17">
        <v>12</v>
      </c>
      <c r="F72" s="33">
        <v>394282.21</v>
      </c>
      <c r="G72" s="17" t="s">
        <v>11</v>
      </c>
      <c r="H72" s="25">
        <v>45839</v>
      </c>
      <c r="I72" s="17" t="s">
        <v>66</v>
      </c>
      <c r="J72" s="17" t="s">
        <v>112</v>
      </c>
      <c r="K72" s="17"/>
    </row>
    <row r="73" spans="2:11" ht="15.75" customHeight="1" x14ac:dyDescent="0.2">
      <c r="B73" s="17" t="s">
        <v>58</v>
      </c>
      <c r="C73" s="17" t="s">
        <v>33</v>
      </c>
      <c r="D73" s="17" t="s">
        <v>59</v>
      </c>
      <c r="E73" s="17">
        <v>12</v>
      </c>
      <c r="F73" s="33">
        <v>33092.400000000001</v>
      </c>
      <c r="G73" s="17" t="s">
        <v>29</v>
      </c>
      <c r="H73" s="25">
        <v>46023</v>
      </c>
      <c r="I73" s="17" t="s">
        <v>62</v>
      </c>
      <c r="J73" s="17" t="s">
        <v>112</v>
      </c>
      <c r="K73" s="17" t="s">
        <v>117</v>
      </c>
    </row>
    <row r="74" spans="2:11" ht="15.75" customHeight="1" x14ac:dyDescent="0.2">
      <c r="B74" s="17" t="s">
        <v>58</v>
      </c>
      <c r="C74" s="17" t="s">
        <v>122</v>
      </c>
      <c r="D74" s="17" t="s">
        <v>59</v>
      </c>
      <c r="E74" s="17">
        <v>12</v>
      </c>
      <c r="F74" s="33">
        <v>5428.2</v>
      </c>
      <c r="G74" s="17" t="s">
        <v>29</v>
      </c>
      <c r="H74" s="25">
        <v>46023</v>
      </c>
      <c r="I74" s="17" t="s">
        <v>72</v>
      </c>
      <c r="J74" s="17" t="s">
        <v>112</v>
      </c>
      <c r="K74" s="17" t="s">
        <v>117</v>
      </c>
    </row>
    <row r="75" spans="2:11" ht="15.75" customHeight="1" x14ac:dyDescent="0.2">
      <c r="B75" s="17" t="s">
        <v>58</v>
      </c>
      <c r="C75" s="50" t="s">
        <v>119</v>
      </c>
      <c r="D75" s="17" t="s">
        <v>59</v>
      </c>
      <c r="E75" s="17">
        <v>6</v>
      </c>
      <c r="F75" s="34">
        <v>1000000</v>
      </c>
      <c r="G75" s="18" t="s">
        <v>2</v>
      </c>
      <c r="H75" s="25">
        <v>45778</v>
      </c>
      <c r="I75" s="17" t="s">
        <v>85</v>
      </c>
      <c r="J75" s="17" t="s">
        <v>68</v>
      </c>
      <c r="K75" s="17"/>
    </row>
    <row r="76" spans="2:11" ht="15.75" customHeight="1" x14ac:dyDescent="0.2">
      <c r="B76" s="17" t="s">
        <v>58</v>
      </c>
      <c r="C76" s="49" t="s">
        <v>88</v>
      </c>
      <c r="D76" s="17" t="s">
        <v>99</v>
      </c>
      <c r="E76" s="17">
        <v>1</v>
      </c>
      <c r="F76" s="33">
        <v>240000</v>
      </c>
      <c r="G76" s="18" t="s">
        <v>2</v>
      </c>
      <c r="H76" s="25">
        <v>45809</v>
      </c>
      <c r="I76" s="17" t="s">
        <v>45</v>
      </c>
      <c r="J76" s="17" t="s">
        <v>68</v>
      </c>
      <c r="K76" s="17"/>
    </row>
    <row r="77" spans="2:11" ht="15.75" customHeight="1" x14ac:dyDescent="0.2">
      <c r="B77" s="17" t="s">
        <v>58</v>
      </c>
      <c r="C77" s="50" t="s">
        <v>46</v>
      </c>
      <c r="D77" s="17" t="s">
        <v>99</v>
      </c>
      <c r="E77" s="17">
        <v>4</v>
      </c>
      <c r="F77" s="33">
        <v>10000</v>
      </c>
      <c r="G77" s="18" t="s">
        <v>2</v>
      </c>
      <c r="H77" s="25">
        <v>45748</v>
      </c>
      <c r="I77" s="17" t="s">
        <v>47</v>
      </c>
      <c r="J77" s="17" t="s">
        <v>68</v>
      </c>
      <c r="K77" s="17"/>
    </row>
    <row r="78" spans="2:11" ht="15.75" customHeight="1" x14ac:dyDescent="0.2">
      <c r="B78" s="17" t="s">
        <v>58</v>
      </c>
      <c r="C78" s="50" t="s">
        <v>97</v>
      </c>
      <c r="D78" s="17" t="s">
        <v>99</v>
      </c>
      <c r="E78" s="17">
        <v>1</v>
      </c>
      <c r="F78" s="33">
        <v>20000</v>
      </c>
      <c r="G78" s="18" t="s">
        <v>2</v>
      </c>
      <c r="H78" s="25">
        <v>45778</v>
      </c>
      <c r="I78" s="17" t="s">
        <v>100</v>
      </c>
      <c r="J78" s="17" t="s">
        <v>98</v>
      </c>
      <c r="K78" s="17"/>
    </row>
    <row r="79" spans="2:11" ht="15.75" customHeight="1" x14ac:dyDescent="0.2">
      <c r="B79" s="17" t="s">
        <v>58</v>
      </c>
      <c r="C79" s="50" t="s">
        <v>118</v>
      </c>
      <c r="D79" s="17" t="s">
        <v>99</v>
      </c>
      <c r="E79" s="17">
        <v>1</v>
      </c>
      <c r="F79" s="33">
        <v>3000</v>
      </c>
      <c r="G79" s="18" t="s">
        <v>2</v>
      </c>
      <c r="H79" s="25">
        <v>45839</v>
      </c>
      <c r="I79" s="17" t="s">
        <v>62</v>
      </c>
      <c r="J79" s="17" t="s">
        <v>98</v>
      </c>
      <c r="K79" s="17"/>
    </row>
    <row r="80" spans="2:11" ht="15.75" customHeight="1" x14ac:dyDescent="0.2">
      <c r="B80" s="61" t="s">
        <v>155</v>
      </c>
      <c r="C80" s="62"/>
      <c r="D80" s="62"/>
      <c r="E80" s="63"/>
      <c r="F80" s="60">
        <f>SUM(F10:F79)</f>
        <v>13415665.260000002</v>
      </c>
      <c r="G80" s="59"/>
      <c r="H80" s="59"/>
      <c r="I80" s="59"/>
      <c r="J80" s="59"/>
      <c r="K80" s="59"/>
    </row>
  </sheetData>
  <mergeCells count="16">
    <mergeCell ref="B80:E80"/>
    <mergeCell ref="B2:K2"/>
    <mergeCell ref="B4:C4"/>
    <mergeCell ref="K7:K8"/>
    <mergeCell ref="J7:J8"/>
    <mergeCell ref="B5:C5"/>
    <mergeCell ref="E4:H4"/>
    <mergeCell ref="E5:H5"/>
    <mergeCell ref="G7:G8"/>
    <mergeCell ref="H7:H8"/>
    <mergeCell ref="B7:B8"/>
    <mergeCell ref="C7:C8"/>
    <mergeCell ref="D7:D8"/>
    <mergeCell ref="E7:E8"/>
    <mergeCell ref="F7:F8"/>
    <mergeCell ref="I7:I8"/>
  </mergeCells>
  <phoneticPr fontId="10" type="noConversion"/>
  <pageMargins left="0.51181102362204722" right="0.51181102362204722" top="0.78740157480314965" bottom="0.78740157480314965" header="0.31496062992125984" footer="0.31496062992125984"/>
  <pageSetup scale="65" fitToWidth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451" yWindow="405" count="1">
        <x14:dataValidation type="list" allowBlank="1" showErrorMessage="1" prompt="FAVOR ESCOLHER UMA DAS OPÇÕES DISPONÍVEIS" xr:uid="{C6504D95-DB76-46F5-A9A3-C7ABD488DD0D}">
          <x14:formula1>
            <xm:f>Listas!$A$2:$A$4</xm:f>
          </x14:formula1>
          <xm:sqref>G15:G20 G22:G23 G25:G29 G31:G32 G34:G35 G37:G39 G10:G13 G41:G79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1C480-07AD-4048-865C-A82408483147}">
  <sheetPr>
    <outlinePr summaryBelow="0" summaryRight="0"/>
  </sheetPr>
  <dimension ref="A2:P84"/>
  <sheetViews>
    <sheetView showGridLines="0" topLeftCell="A25" zoomScale="90" zoomScaleNormal="90" zoomScaleSheetLayoutView="100" workbookViewId="0">
      <selection activeCell="C47" sqref="C47"/>
    </sheetView>
  </sheetViews>
  <sheetFormatPr defaultColWidth="12.5703125" defaultRowHeight="15.75" customHeight="1" x14ac:dyDescent="0.2"/>
  <cols>
    <col min="1" max="1" width="2.140625" style="15" customWidth="1"/>
    <col min="2" max="2" width="27.28515625" style="15" customWidth="1"/>
    <col min="3" max="3" width="70" style="15" customWidth="1"/>
    <col min="4" max="4" width="14.28515625" style="15" customWidth="1"/>
    <col min="5" max="5" width="13.140625" style="15" customWidth="1"/>
    <col min="6" max="6" width="19.42578125" style="15" customWidth="1"/>
    <col min="7" max="7" width="18" style="15" customWidth="1"/>
    <col min="8" max="8" width="23" style="15" customWidth="1"/>
    <col min="9" max="9" width="13.5703125" style="15" customWidth="1"/>
    <col min="10" max="10" width="29.28515625" style="15" customWidth="1"/>
    <col min="11" max="11" width="43" style="15" customWidth="1"/>
    <col min="12" max="15" width="12.5703125" style="15"/>
    <col min="16" max="16" width="12.5703125" style="16" customWidth="1"/>
    <col min="17" max="16384" width="12.5703125" style="15"/>
  </cols>
  <sheetData>
    <row r="2" spans="1:16" ht="21" customHeight="1" x14ac:dyDescent="0.2">
      <c r="B2" s="64" t="s">
        <v>26</v>
      </c>
      <c r="C2" s="64"/>
      <c r="D2" s="64"/>
      <c r="E2" s="64"/>
      <c r="F2" s="64"/>
      <c r="G2" s="64"/>
      <c r="H2" s="64"/>
      <c r="I2" s="64"/>
      <c r="J2" s="64"/>
      <c r="K2" s="64"/>
    </row>
    <row r="3" spans="1:16" ht="12.75" x14ac:dyDescent="0.2"/>
    <row r="4" spans="1:16" ht="15" customHeight="1" x14ac:dyDescent="0.2">
      <c r="B4" s="65" t="s">
        <v>17</v>
      </c>
      <c r="C4" s="65"/>
      <c r="D4" s="14"/>
      <c r="E4" s="68" t="s">
        <v>44</v>
      </c>
      <c r="F4" s="69"/>
      <c r="G4" s="69"/>
      <c r="H4" s="70"/>
      <c r="I4" s="14"/>
    </row>
    <row r="5" spans="1:16" ht="30" customHeight="1" x14ac:dyDescent="0.2">
      <c r="B5" s="65" t="s">
        <v>18</v>
      </c>
      <c r="C5" s="65"/>
      <c r="D5" s="14"/>
      <c r="E5" s="71" t="s">
        <v>146</v>
      </c>
      <c r="F5" s="72"/>
      <c r="G5" s="72"/>
      <c r="H5" s="73"/>
      <c r="I5" s="14"/>
    </row>
    <row r="6" spans="1:16" ht="12.75" x14ac:dyDescent="0.2"/>
    <row r="7" spans="1:16" ht="21.75" customHeight="1" x14ac:dyDescent="0.2">
      <c r="B7" s="66" t="s">
        <v>30</v>
      </c>
      <c r="C7" s="66" t="s">
        <v>1</v>
      </c>
      <c r="D7" s="74" t="s">
        <v>12</v>
      </c>
      <c r="E7" s="74" t="s">
        <v>13</v>
      </c>
      <c r="F7" s="74" t="s">
        <v>22</v>
      </c>
      <c r="G7" s="66" t="s">
        <v>0</v>
      </c>
      <c r="H7" s="66" t="s">
        <v>23</v>
      </c>
      <c r="I7" s="66" t="s">
        <v>27</v>
      </c>
      <c r="J7" s="66" t="s">
        <v>28</v>
      </c>
      <c r="K7" s="66" t="s">
        <v>25</v>
      </c>
    </row>
    <row r="8" spans="1:16" ht="21.75" customHeight="1" x14ac:dyDescent="0.2">
      <c r="B8" s="67"/>
      <c r="C8" s="67"/>
      <c r="D8" s="75"/>
      <c r="E8" s="75"/>
      <c r="F8" s="75"/>
      <c r="G8" s="67"/>
      <c r="H8" s="67"/>
      <c r="I8" s="67"/>
      <c r="J8" s="67"/>
      <c r="K8" s="67" t="s">
        <v>21</v>
      </c>
    </row>
    <row r="9" spans="1:16" ht="14.25" customHeight="1" x14ac:dyDescent="0.2">
      <c r="B9" s="51" t="s">
        <v>126</v>
      </c>
      <c r="C9" s="40"/>
      <c r="D9" s="40"/>
      <c r="E9" s="40"/>
      <c r="F9" s="41"/>
      <c r="G9" s="40"/>
      <c r="H9" s="40"/>
      <c r="I9" s="40"/>
      <c r="J9" s="40"/>
      <c r="K9" s="42"/>
    </row>
    <row r="10" spans="1:16" ht="36.75" customHeight="1" x14ac:dyDescent="0.2">
      <c r="A10" s="23"/>
      <c r="B10" s="15" t="s">
        <v>133</v>
      </c>
      <c r="C10" s="43" t="s">
        <v>31</v>
      </c>
      <c r="D10" s="22" t="s">
        <v>59</v>
      </c>
      <c r="E10" s="17">
        <v>12</v>
      </c>
      <c r="F10" s="33">
        <v>212000</v>
      </c>
      <c r="G10" s="18" t="s">
        <v>29</v>
      </c>
      <c r="H10" s="25">
        <v>46266</v>
      </c>
      <c r="I10" s="17" t="s">
        <v>64</v>
      </c>
      <c r="J10" s="17" t="s">
        <v>61</v>
      </c>
      <c r="K10" s="17"/>
      <c r="P10" s="15"/>
    </row>
    <row r="11" spans="1:16" ht="25.5" customHeight="1" x14ac:dyDescent="0.2">
      <c r="A11" s="23"/>
      <c r="B11" s="24" t="s">
        <v>133</v>
      </c>
      <c r="C11" s="44" t="s">
        <v>123</v>
      </c>
      <c r="D11" s="22" t="s">
        <v>59</v>
      </c>
      <c r="E11" s="17">
        <v>12</v>
      </c>
      <c r="F11" s="33">
        <v>229000</v>
      </c>
      <c r="G11" s="18" t="s">
        <v>11</v>
      </c>
      <c r="H11" s="25">
        <v>45901</v>
      </c>
      <c r="I11" s="17" t="s">
        <v>65</v>
      </c>
      <c r="J11" s="17" t="s">
        <v>61</v>
      </c>
      <c r="K11" s="17"/>
      <c r="P11" s="15"/>
    </row>
    <row r="12" spans="1:16" ht="28.5" customHeight="1" x14ac:dyDescent="0.2">
      <c r="B12" s="38" t="s">
        <v>133</v>
      </c>
      <c r="C12" s="45" t="s">
        <v>32</v>
      </c>
      <c r="D12" s="22" t="s">
        <v>59</v>
      </c>
      <c r="E12" s="17">
        <v>12</v>
      </c>
      <c r="F12" s="33">
        <v>276500</v>
      </c>
      <c r="G12" s="18" t="s">
        <v>11</v>
      </c>
      <c r="H12" s="25">
        <v>45962</v>
      </c>
      <c r="I12" s="17" t="s">
        <v>64</v>
      </c>
      <c r="J12" s="17" t="s">
        <v>61</v>
      </c>
      <c r="K12" s="17"/>
      <c r="P12" s="15"/>
    </row>
    <row r="13" spans="1:16" ht="24" customHeight="1" x14ac:dyDescent="0.2">
      <c r="B13" s="21" t="s">
        <v>133</v>
      </c>
      <c r="C13" s="55" t="s">
        <v>114</v>
      </c>
      <c r="D13" s="45" t="s">
        <v>99</v>
      </c>
      <c r="E13" s="17">
        <v>1</v>
      </c>
      <c r="F13" s="33">
        <v>5000</v>
      </c>
      <c r="G13" s="18" t="s">
        <v>2</v>
      </c>
      <c r="H13" s="25">
        <v>45809</v>
      </c>
      <c r="I13" s="17" t="s">
        <v>62</v>
      </c>
      <c r="J13" s="17" t="s">
        <v>68</v>
      </c>
      <c r="K13" s="17"/>
      <c r="P13" s="15"/>
    </row>
    <row r="14" spans="1:16" ht="13.5" customHeight="1" x14ac:dyDescent="0.2">
      <c r="B14" s="51" t="s">
        <v>127</v>
      </c>
      <c r="C14" s="40"/>
      <c r="D14" s="40"/>
      <c r="E14" s="40"/>
      <c r="F14" s="41"/>
      <c r="G14" s="40"/>
      <c r="H14" s="40"/>
      <c r="I14" s="40"/>
      <c r="J14" s="40"/>
      <c r="K14" s="42"/>
      <c r="P14" s="15"/>
    </row>
    <row r="15" spans="1:16" ht="15.75" customHeight="1" x14ac:dyDescent="0.2">
      <c r="B15" s="17" t="s">
        <v>134</v>
      </c>
      <c r="C15" s="15" t="s">
        <v>33</v>
      </c>
      <c r="D15" s="17" t="s">
        <v>59</v>
      </c>
      <c r="E15" s="17">
        <v>12</v>
      </c>
      <c r="F15" s="33">
        <v>150000</v>
      </c>
      <c r="G15" s="27" t="s">
        <v>29</v>
      </c>
      <c r="H15" s="26">
        <v>46023</v>
      </c>
      <c r="I15" s="17" t="s">
        <v>62</v>
      </c>
      <c r="J15" s="17" t="s">
        <v>60</v>
      </c>
      <c r="K15" s="17"/>
      <c r="P15" s="15"/>
    </row>
    <row r="16" spans="1:16" ht="31.5" customHeight="1" x14ac:dyDescent="0.2">
      <c r="B16" s="17" t="s">
        <v>134</v>
      </c>
      <c r="C16" s="17" t="s">
        <v>34</v>
      </c>
      <c r="D16" s="17" t="s">
        <v>59</v>
      </c>
      <c r="E16" s="17">
        <v>12</v>
      </c>
      <c r="F16" s="33">
        <v>1400000</v>
      </c>
      <c r="G16" s="27" t="s">
        <v>29</v>
      </c>
      <c r="H16" s="26">
        <v>46631</v>
      </c>
      <c r="I16" s="17" t="s">
        <v>62</v>
      </c>
      <c r="J16" s="17" t="s">
        <v>60</v>
      </c>
      <c r="K16" s="17" t="s">
        <v>147</v>
      </c>
      <c r="P16" s="15"/>
    </row>
    <row r="17" spans="2:16" ht="13.5" customHeight="1" x14ac:dyDescent="0.2">
      <c r="B17" s="17" t="s">
        <v>134</v>
      </c>
      <c r="C17" s="17" t="s">
        <v>35</v>
      </c>
      <c r="D17" s="17" t="s">
        <v>59</v>
      </c>
      <c r="E17" s="17">
        <v>12</v>
      </c>
      <c r="F17" s="33">
        <v>500000</v>
      </c>
      <c r="G17" s="27" t="s">
        <v>29</v>
      </c>
      <c r="H17" s="26">
        <v>46631</v>
      </c>
      <c r="I17" s="17" t="s">
        <v>62</v>
      </c>
      <c r="J17" s="17" t="s">
        <v>60</v>
      </c>
      <c r="K17" s="17"/>
      <c r="P17" s="15"/>
    </row>
    <row r="18" spans="2:16" ht="15.75" customHeight="1" x14ac:dyDescent="0.2">
      <c r="B18" s="17" t="s">
        <v>134</v>
      </c>
      <c r="C18" s="17" t="s">
        <v>36</v>
      </c>
      <c r="D18" s="17" t="s">
        <v>59</v>
      </c>
      <c r="E18" s="17">
        <v>12</v>
      </c>
      <c r="F18" s="34">
        <v>450000</v>
      </c>
      <c r="G18" s="27" t="s">
        <v>11</v>
      </c>
      <c r="H18" s="26">
        <v>45870</v>
      </c>
      <c r="I18" s="17" t="s">
        <v>66</v>
      </c>
      <c r="J18" s="17" t="s">
        <v>60</v>
      </c>
      <c r="K18" s="17"/>
      <c r="P18" s="15"/>
    </row>
    <row r="19" spans="2:16" ht="16.5" customHeight="1" x14ac:dyDescent="0.2">
      <c r="B19" s="17" t="s">
        <v>134</v>
      </c>
      <c r="C19" s="44" t="s">
        <v>37</v>
      </c>
      <c r="D19" s="17" t="s">
        <v>59</v>
      </c>
      <c r="E19" s="17">
        <v>12</v>
      </c>
      <c r="F19" s="33">
        <v>30000</v>
      </c>
      <c r="G19" s="27" t="s">
        <v>29</v>
      </c>
      <c r="H19" s="26">
        <v>46631</v>
      </c>
      <c r="I19" s="17" t="s">
        <v>62</v>
      </c>
      <c r="J19" s="17" t="s">
        <v>60</v>
      </c>
      <c r="K19" s="17"/>
      <c r="P19" s="15"/>
    </row>
    <row r="20" spans="2:16" ht="12.75" customHeight="1" x14ac:dyDescent="0.2">
      <c r="B20" s="28" t="s">
        <v>134</v>
      </c>
      <c r="C20" s="46" t="s">
        <v>71</v>
      </c>
      <c r="D20" s="28" t="s">
        <v>59</v>
      </c>
      <c r="E20" s="28">
        <v>12</v>
      </c>
      <c r="F20" s="35">
        <v>660</v>
      </c>
      <c r="G20" s="29" t="s">
        <v>11</v>
      </c>
      <c r="H20" s="30">
        <v>45778</v>
      </c>
      <c r="I20" s="28" t="s">
        <v>72</v>
      </c>
      <c r="J20" s="28" t="s">
        <v>73</v>
      </c>
      <c r="K20" s="17"/>
      <c r="P20" s="15"/>
    </row>
    <row r="21" spans="2:16" ht="13.5" customHeight="1" x14ac:dyDescent="0.2">
      <c r="B21" s="51" t="s">
        <v>128</v>
      </c>
      <c r="C21" s="40"/>
      <c r="D21" s="40"/>
      <c r="E21" s="40"/>
      <c r="F21" s="41"/>
      <c r="G21" s="40"/>
      <c r="H21" s="40"/>
      <c r="I21" s="40"/>
      <c r="J21" s="40"/>
      <c r="K21" s="42"/>
      <c r="P21" s="15"/>
    </row>
    <row r="22" spans="2:16" ht="12.75" customHeight="1" x14ac:dyDescent="0.2">
      <c r="B22" s="17" t="s">
        <v>135</v>
      </c>
      <c r="C22" s="28" t="s">
        <v>38</v>
      </c>
      <c r="D22" s="28" t="s">
        <v>59</v>
      </c>
      <c r="E22" s="28">
        <v>12</v>
      </c>
      <c r="F22" s="35">
        <v>1000</v>
      </c>
      <c r="G22" s="29" t="s">
        <v>29</v>
      </c>
      <c r="H22" s="30">
        <v>46508</v>
      </c>
      <c r="I22" s="17" t="s">
        <v>62</v>
      </c>
      <c r="J22" s="17" t="s">
        <v>63</v>
      </c>
      <c r="K22" s="17"/>
      <c r="P22" s="15"/>
    </row>
    <row r="23" spans="2:16" ht="12.75" customHeight="1" x14ac:dyDescent="0.2">
      <c r="B23" s="17" t="s">
        <v>135</v>
      </c>
      <c r="C23" s="17" t="s">
        <v>39</v>
      </c>
      <c r="D23" s="17" t="s">
        <v>59</v>
      </c>
      <c r="E23" s="17">
        <v>12</v>
      </c>
      <c r="F23" s="33">
        <v>32000</v>
      </c>
      <c r="G23" s="27" t="s">
        <v>11</v>
      </c>
      <c r="H23" s="26">
        <v>45901</v>
      </c>
      <c r="I23" s="25" t="s">
        <v>62</v>
      </c>
      <c r="J23" s="17" t="s">
        <v>63</v>
      </c>
      <c r="K23" s="17"/>
      <c r="P23" s="15"/>
    </row>
    <row r="24" spans="2:16" ht="13.5" customHeight="1" x14ac:dyDescent="0.2">
      <c r="B24" s="52" t="s">
        <v>129</v>
      </c>
      <c r="C24" s="40"/>
      <c r="D24" s="40"/>
      <c r="E24" s="40"/>
      <c r="F24" s="41"/>
      <c r="G24" s="40"/>
      <c r="H24" s="40"/>
      <c r="I24" s="40"/>
      <c r="J24" s="40"/>
      <c r="K24" s="42"/>
      <c r="P24" s="15"/>
    </row>
    <row r="25" spans="2:16" ht="12.75" x14ac:dyDescent="0.2">
      <c r="B25" s="17" t="s">
        <v>136</v>
      </c>
      <c r="C25" s="17" t="s">
        <v>82</v>
      </c>
      <c r="D25" s="17" t="s">
        <v>78</v>
      </c>
      <c r="E25" s="17">
        <v>500</v>
      </c>
      <c r="F25" s="33">
        <v>25000</v>
      </c>
      <c r="G25" s="18" t="s">
        <v>2</v>
      </c>
      <c r="H25" s="25">
        <v>45717</v>
      </c>
      <c r="I25" s="17" t="s">
        <v>65</v>
      </c>
      <c r="J25" s="17" t="s">
        <v>68</v>
      </c>
      <c r="K25" s="17"/>
      <c r="P25" s="15"/>
    </row>
    <row r="26" spans="2:16" ht="12.75" x14ac:dyDescent="0.2">
      <c r="B26" s="17" t="s">
        <v>136</v>
      </c>
      <c r="C26" s="28" t="s">
        <v>83</v>
      </c>
      <c r="D26" s="17" t="s">
        <v>78</v>
      </c>
      <c r="E26" s="17">
        <v>50</v>
      </c>
      <c r="F26" s="33">
        <v>12600</v>
      </c>
      <c r="G26" s="18" t="s">
        <v>2</v>
      </c>
      <c r="H26" s="25">
        <v>45717</v>
      </c>
      <c r="I26" s="17" t="s">
        <v>65</v>
      </c>
      <c r="J26" s="17" t="s">
        <v>68</v>
      </c>
      <c r="K26" s="17"/>
      <c r="P26" s="15"/>
    </row>
    <row r="27" spans="2:16" ht="12.75" x14ac:dyDescent="0.2">
      <c r="B27" s="17" t="s">
        <v>136</v>
      </c>
      <c r="C27" s="17" t="s">
        <v>79</v>
      </c>
      <c r="D27" s="17" t="s">
        <v>78</v>
      </c>
      <c r="E27" s="17">
        <v>1100</v>
      </c>
      <c r="F27" s="33">
        <v>28500</v>
      </c>
      <c r="G27" s="18" t="s">
        <v>2</v>
      </c>
      <c r="H27" s="25">
        <v>45717</v>
      </c>
      <c r="I27" s="17" t="s">
        <v>65</v>
      </c>
      <c r="J27" s="17" t="s">
        <v>68</v>
      </c>
      <c r="K27" s="17"/>
      <c r="P27" s="15"/>
    </row>
    <row r="28" spans="2:16" ht="12.75" x14ac:dyDescent="0.2">
      <c r="B28" s="17" t="s">
        <v>136</v>
      </c>
      <c r="C28" s="28" t="s">
        <v>80</v>
      </c>
      <c r="D28" s="17" t="s">
        <v>78</v>
      </c>
      <c r="E28" s="17">
        <v>1200</v>
      </c>
      <c r="F28" s="33">
        <v>29000</v>
      </c>
      <c r="G28" s="18" t="s">
        <v>2</v>
      </c>
      <c r="H28" s="25">
        <v>45717</v>
      </c>
      <c r="I28" s="17" t="s">
        <v>65</v>
      </c>
      <c r="J28" s="17" t="s">
        <v>98</v>
      </c>
      <c r="K28" s="17"/>
      <c r="P28" s="15"/>
    </row>
    <row r="29" spans="2:16" ht="12.75" x14ac:dyDescent="0.2">
      <c r="B29" s="17" t="s">
        <v>136</v>
      </c>
      <c r="C29" s="28" t="s">
        <v>81</v>
      </c>
      <c r="D29" s="17" t="s">
        <v>78</v>
      </c>
      <c r="E29" s="17">
        <v>1000</v>
      </c>
      <c r="F29" s="33">
        <v>22000</v>
      </c>
      <c r="G29" s="18" t="s">
        <v>2</v>
      </c>
      <c r="H29" s="25">
        <v>45717</v>
      </c>
      <c r="I29" s="17" t="s">
        <v>65</v>
      </c>
      <c r="J29" s="17" t="s">
        <v>98</v>
      </c>
      <c r="K29" s="17"/>
      <c r="P29" s="15"/>
    </row>
    <row r="30" spans="2:16" ht="12.75" customHeight="1" x14ac:dyDescent="0.2">
      <c r="B30" s="52" t="s">
        <v>130</v>
      </c>
      <c r="C30" s="40"/>
      <c r="D30" s="40"/>
      <c r="E30" s="40"/>
      <c r="F30" s="41"/>
      <c r="G30" s="40"/>
      <c r="H30" s="40"/>
      <c r="I30" s="40"/>
      <c r="J30" s="40"/>
      <c r="K30" s="42"/>
      <c r="P30" s="15"/>
    </row>
    <row r="31" spans="2:16" ht="14.25" customHeight="1" x14ac:dyDescent="0.2">
      <c r="B31" s="17" t="s">
        <v>137</v>
      </c>
      <c r="C31" s="47" t="s">
        <v>40</v>
      </c>
      <c r="D31" s="17" t="s">
        <v>59</v>
      </c>
      <c r="E31" s="17">
        <v>12</v>
      </c>
      <c r="F31" s="33">
        <v>13965</v>
      </c>
      <c r="G31" s="18" t="s">
        <v>11</v>
      </c>
      <c r="H31" s="25">
        <v>45778</v>
      </c>
      <c r="I31" s="17" t="s">
        <v>72</v>
      </c>
      <c r="J31" s="17" t="s">
        <v>70</v>
      </c>
      <c r="K31" s="17"/>
      <c r="P31" s="15"/>
    </row>
    <row r="32" spans="2:16" ht="16.5" customHeight="1" x14ac:dyDescent="0.2">
      <c r="B32" s="17" t="s">
        <v>137</v>
      </c>
      <c r="C32" s="48" t="s">
        <v>41</v>
      </c>
      <c r="D32" s="17" t="s">
        <v>59</v>
      </c>
      <c r="E32" s="17">
        <v>12</v>
      </c>
      <c r="F32" s="34">
        <v>112000</v>
      </c>
      <c r="G32" s="18" t="s">
        <v>29</v>
      </c>
      <c r="H32" s="25">
        <v>46054</v>
      </c>
      <c r="I32" s="17" t="s">
        <v>72</v>
      </c>
      <c r="J32" s="17" t="s">
        <v>67</v>
      </c>
      <c r="K32" s="17" t="s">
        <v>149</v>
      </c>
      <c r="P32" s="15"/>
    </row>
    <row r="33" spans="2:16" ht="13.5" customHeight="1" x14ac:dyDescent="0.2">
      <c r="B33" s="52" t="s">
        <v>131</v>
      </c>
      <c r="C33" s="40"/>
      <c r="D33" s="40"/>
      <c r="E33" s="40"/>
      <c r="F33" s="41"/>
      <c r="G33" s="40"/>
      <c r="H33" s="40"/>
      <c r="I33" s="40"/>
      <c r="J33" s="40"/>
      <c r="K33" s="42"/>
      <c r="P33" s="15"/>
    </row>
    <row r="34" spans="2:16" ht="12.75" customHeight="1" x14ac:dyDescent="0.2">
      <c r="B34" s="17" t="s">
        <v>138</v>
      </c>
      <c r="C34" s="17" t="s">
        <v>42</v>
      </c>
      <c r="D34" s="17" t="s">
        <v>59</v>
      </c>
      <c r="E34" s="17">
        <v>12</v>
      </c>
      <c r="F34" s="33">
        <v>14000</v>
      </c>
      <c r="G34" s="18" t="s">
        <v>29</v>
      </c>
      <c r="H34" s="25">
        <v>46023</v>
      </c>
      <c r="I34" s="17" t="s">
        <v>72</v>
      </c>
      <c r="J34" s="17" t="s">
        <v>69</v>
      </c>
      <c r="K34" s="17"/>
      <c r="P34" s="15"/>
    </row>
    <row r="35" spans="2:16" ht="13.5" customHeight="1" x14ac:dyDescent="0.2">
      <c r="B35" s="17" t="s">
        <v>138</v>
      </c>
      <c r="C35" s="17" t="s">
        <v>43</v>
      </c>
      <c r="D35" s="17" t="s">
        <v>59</v>
      </c>
      <c r="E35" s="17">
        <v>12</v>
      </c>
      <c r="F35" s="33">
        <v>1500</v>
      </c>
      <c r="G35" s="18" t="s">
        <v>11</v>
      </c>
      <c r="H35" s="25">
        <v>45901</v>
      </c>
      <c r="I35" s="17" t="s">
        <v>62</v>
      </c>
      <c r="J35" s="17" t="s">
        <v>68</v>
      </c>
      <c r="K35" s="17"/>
    </row>
    <row r="36" spans="2:16" ht="12" customHeight="1" x14ac:dyDescent="0.2">
      <c r="B36" s="51" t="s">
        <v>132</v>
      </c>
      <c r="C36" s="40"/>
      <c r="D36" s="40"/>
      <c r="E36" s="40"/>
      <c r="F36" s="41"/>
      <c r="G36" s="40"/>
      <c r="H36" s="40"/>
      <c r="I36" s="40"/>
      <c r="J36" s="40"/>
      <c r="K36" s="42"/>
    </row>
    <row r="37" spans="2:16" ht="12" customHeight="1" x14ac:dyDescent="0.2">
      <c r="B37" s="17" t="s">
        <v>139</v>
      </c>
      <c r="C37" s="17" t="s">
        <v>151</v>
      </c>
      <c r="D37" s="17" t="s">
        <v>59</v>
      </c>
      <c r="E37" s="17">
        <v>12</v>
      </c>
      <c r="F37" s="33">
        <v>130000</v>
      </c>
      <c r="G37" s="18" t="s">
        <v>2</v>
      </c>
      <c r="H37" s="25">
        <v>45717</v>
      </c>
      <c r="I37" s="17" t="s">
        <v>75</v>
      </c>
      <c r="J37" s="17"/>
      <c r="K37" s="56" t="s">
        <v>150</v>
      </c>
    </row>
    <row r="38" spans="2:16" ht="12" customHeight="1" x14ac:dyDescent="0.2">
      <c r="B38" s="17" t="s">
        <v>139</v>
      </c>
      <c r="C38" s="17" t="s">
        <v>152</v>
      </c>
      <c r="D38" s="17" t="s">
        <v>59</v>
      </c>
      <c r="E38" s="17">
        <v>12</v>
      </c>
      <c r="F38" s="34">
        <v>89000</v>
      </c>
      <c r="G38" s="18" t="s">
        <v>29</v>
      </c>
      <c r="H38" s="25">
        <v>47150</v>
      </c>
      <c r="I38" s="17" t="s">
        <v>77</v>
      </c>
      <c r="J38" s="17" t="s">
        <v>74</v>
      </c>
      <c r="K38" s="17" t="s">
        <v>148</v>
      </c>
    </row>
    <row r="39" spans="2:16" ht="12.75" customHeight="1" x14ac:dyDescent="0.2">
      <c r="B39" s="17" t="s">
        <v>139</v>
      </c>
      <c r="C39" s="15" t="s">
        <v>76</v>
      </c>
      <c r="D39" s="17" t="s">
        <v>59</v>
      </c>
      <c r="E39" s="17">
        <v>12</v>
      </c>
      <c r="F39" s="33">
        <v>333000</v>
      </c>
      <c r="G39" s="18" t="s">
        <v>29</v>
      </c>
      <c r="H39" s="25">
        <v>46054</v>
      </c>
      <c r="I39" s="17" t="s">
        <v>66</v>
      </c>
      <c r="J39" s="17" t="s">
        <v>74</v>
      </c>
      <c r="K39" s="17"/>
    </row>
    <row r="40" spans="2:16" ht="12.75" customHeight="1" x14ac:dyDescent="0.2">
      <c r="B40" s="53" t="s">
        <v>140</v>
      </c>
      <c r="C40" s="40"/>
      <c r="D40" s="40"/>
      <c r="E40" s="40"/>
      <c r="F40" s="41"/>
      <c r="G40" s="40"/>
      <c r="H40" s="40"/>
      <c r="I40" s="40"/>
      <c r="J40" s="40"/>
      <c r="K40" s="42"/>
    </row>
    <row r="41" spans="2:16" ht="14.25" customHeight="1" x14ac:dyDescent="0.2">
      <c r="B41" s="17" t="s">
        <v>140</v>
      </c>
      <c r="C41" s="17" t="s">
        <v>141</v>
      </c>
      <c r="D41" s="17" t="s">
        <v>59</v>
      </c>
      <c r="E41" s="17">
        <v>12</v>
      </c>
      <c r="F41" s="33">
        <v>35500</v>
      </c>
      <c r="G41" s="18" t="s">
        <v>29</v>
      </c>
      <c r="H41" s="25">
        <v>47178</v>
      </c>
      <c r="I41" s="17" t="s">
        <v>85</v>
      </c>
      <c r="J41" s="17" t="s">
        <v>89</v>
      </c>
      <c r="K41" s="17"/>
    </row>
    <row r="42" spans="2:16" ht="12.75" customHeight="1" x14ac:dyDescent="0.2">
      <c r="B42" s="17" t="s">
        <v>140</v>
      </c>
      <c r="C42" s="17" t="s">
        <v>113</v>
      </c>
      <c r="D42" s="17" t="s">
        <v>59</v>
      </c>
      <c r="E42" s="17">
        <v>12</v>
      </c>
      <c r="F42" s="34">
        <v>56000</v>
      </c>
      <c r="G42" s="18" t="s">
        <v>11</v>
      </c>
      <c r="H42" s="25">
        <v>45992</v>
      </c>
      <c r="I42" s="17" t="s">
        <v>85</v>
      </c>
      <c r="J42" s="17" t="s">
        <v>93</v>
      </c>
      <c r="K42" s="17"/>
    </row>
    <row r="43" spans="2:16" ht="14.25" customHeight="1" x14ac:dyDescent="0.2">
      <c r="B43" s="53" t="s">
        <v>56</v>
      </c>
      <c r="C43" s="20"/>
      <c r="D43" s="20"/>
      <c r="E43" s="20"/>
      <c r="F43" s="36"/>
      <c r="G43" s="20"/>
      <c r="H43" s="20"/>
      <c r="I43" s="20"/>
      <c r="J43" s="20"/>
      <c r="K43" s="20"/>
    </row>
    <row r="44" spans="2:16" ht="15.75" customHeight="1" x14ac:dyDescent="0.2">
      <c r="B44" s="18" t="s">
        <v>56</v>
      </c>
      <c r="C44" s="57" t="s">
        <v>46</v>
      </c>
      <c r="D44" s="18" t="s">
        <v>99</v>
      </c>
      <c r="E44" s="17">
        <v>1</v>
      </c>
      <c r="F44" s="33">
        <v>30000</v>
      </c>
      <c r="G44" s="18" t="s">
        <v>2</v>
      </c>
      <c r="H44" s="18"/>
      <c r="I44" s="18" t="s">
        <v>47</v>
      </c>
      <c r="J44" s="18" t="s">
        <v>68</v>
      </c>
      <c r="K44" s="18"/>
    </row>
    <row r="45" spans="2:16" ht="15.75" customHeight="1" x14ac:dyDescent="0.2">
      <c r="B45" s="53" t="s">
        <v>54</v>
      </c>
      <c r="C45" s="31"/>
      <c r="D45" s="19"/>
      <c r="E45" s="19"/>
      <c r="F45" s="37"/>
      <c r="G45" s="20"/>
      <c r="H45" s="19"/>
      <c r="I45" s="19"/>
      <c r="J45" s="19"/>
      <c r="K45" s="19"/>
    </row>
    <row r="46" spans="2:16" ht="15.75" customHeight="1" x14ac:dyDescent="0.2">
      <c r="B46" s="17" t="s">
        <v>54</v>
      </c>
      <c r="C46" s="28" t="s">
        <v>143</v>
      </c>
      <c r="D46" s="17" t="s">
        <v>145</v>
      </c>
      <c r="E46" s="17">
        <v>1</v>
      </c>
      <c r="F46" s="33">
        <v>655000</v>
      </c>
      <c r="G46" s="18" t="s">
        <v>2</v>
      </c>
      <c r="H46" s="17"/>
      <c r="I46" s="17" t="s">
        <v>45</v>
      </c>
      <c r="J46" s="17" t="s">
        <v>68</v>
      </c>
      <c r="K46" s="17"/>
    </row>
    <row r="47" spans="2:16" ht="15.75" customHeight="1" x14ac:dyDescent="0.2">
      <c r="B47" s="17" t="s">
        <v>54</v>
      </c>
      <c r="C47" s="58" t="s">
        <v>46</v>
      </c>
      <c r="D47" s="17" t="s">
        <v>99</v>
      </c>
      <c r="E47" s="17">
        <v>12</v>
      </c>
      <c r="F47" s="33">
        <v>6000</v>
      </c>
      <c r="G47" s="18" t="s">
        <v>2</v>
      </c>
      <c r="H47" s="17"/>
      <c r="I47" s="17" t="s">
        <v>47</v>
      </c>
      <c r="J47" s="17" t="s">
        <v>68</v>
      </c>
      <c r="K47" s="17"/>
    </row>
    <row r="48" spans="2:16" ht="15.75" customHeight="1" x14ac:dyDescent="0.2">
      <c r="B48" s="53" t="s">
        <v>55</v>
      </c>
      <c r="C48" s="32"/>
      <c r="D48" s="19"/>
      <c r="E48" s="19"/>
      <c r="F48" s="36"/>
      <c r="G48" s="20"/>
      <c r="H48" s="19"/>
      <c r="I48" s="19"/>
      <c r="J48" s="19"/>
      <c r="K48" s="19"/>
    </row>
    <row r="49" spans="2:11" ht="15.75" customHeight="1" x14ac:dyDescent="0.2">
      <c r="B49" s="17" t="s">
        <v>55</v>
      </c>
      <c r="C49" s="58" t="s">
        <v>46</v>
      </c>
      <c r="D49" s="17" t="s">
        <v>99</v>
      </c>
      <c r="E49" s="17">
        <v>12</v>
      </c>
      <c r="F49" s="33">
        <v>6000</v>
      </c>
      <c r="G49" s="18" t="s">
        <v>2</v>
      </c>
      <c r="H49" s="17"/>
      <c r="I49" s="17" t="s">
        <v>47</v>
      </c>
      <c r="J49" s="17" t="s">
        <v>68</v>
      </c>
      <c r="K49" s="17"/>
    </row>
    <row r="50" spans="2:11" ht="15.75" customHeight="1" x14ac:dyDescent="0.2">
      <c r="B50" s="53" t="s">
        <v>48</v>
      </c>
      <c r="C50" s="32"/>
      <c r="D50" s="19"/>
      <c r="E50" s="19"/>
      <c r="F50" s="36"/>
      <c r="G50" s="20"/>
      <c r="H50" s="19"/>
      <c r="I50" s="19"/>
      <c r="J50" s="19"/>
      <c r="K50" s="19"/>
    </row>
    <row r="51" spans="2:11" ht="15.75" customHeight="1" x14ac:dyDescent="0.2">
      <c r="B51" s="17" t="s">
        <v>48</v>
      </c>
      <c r="C51" s="58" t="s">
        <v>46</v>
      </c>
      <c r="D51" s="17" t="s">
        <v>99</v>
      </c>
      <c r="E51" s="17">
        <v>2</v>
      </c>
      <c r="F51" s="33">
        <v>291500</v>
      </c>
      <c r="G51" s="18" t="s">
        <v>2</v>
      </c>
      <c r="H51" s="17"/>
      <c r="I51" s="17" t="s">
        <v>47</v>
      </c>
      <c r="J51" s="17" t="s">
        <v>68</v>
      </c>
      <c r="K51" s="17" t="s">
        <v>84</v>
      </c>
    </row>
    <row r="52" spans="2:11" ht="15.75" customHeight="1" x14ac:dyDescent="0.2">
      <c r="B52" s="17" t="s">
        <v>48</v>
      </c>
      <c r="C52" s="17" t="s">
        <v>144</v>
      </c>
      <c r="D52" s="17" t="s">
        <v>145</v>
      </c>
      <c r="E52" s="17">
        <v>1</v>
      </c>
      <c r="F52" s="33">
        <v>400000</v>
      </c>
      <c r="G52" s="18" t="s">
        <v>2</v>
      </c>
      <c r="H52" s="17"/>
      <c r="I52" s="17" t="s">
        <v>45</v>
      </c>
      <c r="J52" s="17" t="s">
        <v>68</v>
      </c>
      <c r="K52" s="17" t="s">
        <v>84</v>
      </c>
    </row>
    <row r="53" spans="2:11" ht="15.75" customHeight="1" x14ac:dyDescent="0.2">
      <c r="B53" s="17" t="s">
        <v>48</v>
      </c>
      <c r="C53" s="17" t="s">
        <v>90</v>
      </c>
      <c r="D53" s="17" t="s">
        <v>59</v>
      </c>
      <c r="E53" s="17">
        <v>12</v>
      </c>
      <c r="F53" s="33">
        <v>97300</v>
      </c>
      <c r="G53" s="18" t="s">
        <v>29</v>
      </c>
      <c r="H53" s="25">
        <v>46023</v>
      </c>
      <c r="I53" s="17" t="s">
        <v>85</v>
      </c>
      <c r="J53" s="17" t="s">
        <v>94</v>
      </c>
      <c r="K53" s="17"/>
    </row>
    <row r="54" spans="2:11" ht="15.75" customHeight="1" x14ac:dyDescent="0.2">
      <c r="B54" s="17" t="s">
        <v>48</v>
      </c>
      <c r="C54" s="17" t="s">
        <v>91</v>
      </c>
      <c r="D54" s="17" t="s">
        <v>59</v>
      </c>
      <c r="E54" s="17">
        <v>12</v>
      </c>
      <c r="F54" s="33">
        <v>333600</v>
      </c>
      <c r="G54" s="18" t="s">
        <v>29</v>
      </c>
      <c r="H54" s="25">
        <v>46054</v>
      </c>
      <c r="I54" s="17" t="s">
        <v>85</v>
      </c>
      <c r="J54" s="17" t="s">
        <v>95</v>
      </c>
      <c r="K54" s="17"/>
    </row>
    <row r="55" spans="2:11" ht="15.75" customHeight="1" x14ac:dyDescent="0.2">
      <c r="B55" s="17" t="s">
        <v>48</v>
      </c>
      <c r="C55" s="17" t="s">
        <v>92</v>
      </c>
      <c r="D55" s="17" t="s">
        <v>59</v>
      </c>
      <c r="E55" s="17">
        <v>12</v>
      </c>
      <c r="F55" s="33">
        <v>139000</v>
      </c>
      <c r="G55" s="18" t="s">
        <v>29</v>
      </c>
      <c r="H55" s="25">
        <v>46023</v>
      </c>
      <c r="I55" s="17" t="s">
        <v>85</v>
      </c>
      <c r="J55" s="17" t="s">
        <v>96</v>
      </c>
      <c r="K55" s="17"/>
    </row>
    <row r="56" spans="2:11" ht="15.75" customHeight="1" x14ac:dyDescent="0.2">
      <c r="B56" s="53" t="s">
        <v>49</v>
      </c>
      <c r="C56" s="19"/>
      <c r="D56" s="19"/>
      <c r="E56" s="19"/>
      <c r="F56" s="36"/>
      <c r="G56" s="20"/>
      <c r="H56" s="19"/>
      <c r="I56" s="19"/>
      <c r="J56" s="19"/>
      <c r="K56" s="19"/>
    </row>
    <row r="57" spans="2:11" ht="15.75" customHeight="1" x14ac:dyDescent="0.2">
      <c r="B57" s="17" t="s">
        <v>49</v>
      </c>
      <c r="C57" s="28" t="s">
        <v>124</v>
      </c>
      <c r="D57" s="17" t="s">
        <v>99</v>
      </c>
      <c r="E57" s="17">
        <v>1</v>
      </c>
      <c r="F57" s="33">
        <v>50000</v>
      </c>
      <c r="G57" s="18" t="s">
        <v>2</v>
      </c>
      <c r="H57" s="17"/>
      <c r="I57" s="17" t="s">
        <v>51</v>
      </c>
      <c r="J57" s="17" t="s">
        <v>68</v>
      </c>
      <c r="K57" s="17"/>
    </row>
    <row r="58" spans="2:11" ht="15.75" customHeight="1" x14ac:dyDescent="0.2">
      <c r="B58" s="17" t="s">
        <v>49</v>
      </c>
      <c r="C58" s="58" t="s">
        <v>142</v>
      </c>
      <c r="D58" s="17" t="s">
        <v>99</v>
      </c>
      <c r="E58" s="17">
        <v>1</v>
      </c>
      <c r="F58" s="33">
        <v>15000</v>
      </c>
      <c r="G58" s="18" t="s">
        <v>2</v>
      </c>
      <c r="H58" s="17"/>
      <c r="I58" s="17" t="s">
        <v>47</v>
      </c>
      <c r="J58" s="17" t="s">
        <v>68</v>
      </c>
      <c r="K58" s="17"/>
    </row>
    <row r="59" spans="2:11" ht="15.75" customHeight="1" x14ac:dyDescent="0.2">
      <c r="B59" s="53" t="s">
        <v>52</v>
      </c>
      <c r="C59" s="19"/>
      <c r="D59" s="19"/>
      <c r="E59" s="19"/>
      <c r="F59" s="36"/>
      <c r="G59" s="20"/>
      <c r="H59" s="19"/>
      <c r="I59" s="19"/>
      <c r="J59" s="19"/>
      <c r="K59" s="19"/>
    </row>
    <row r="60" spans="2:11" ht="15.75" customHeight="1" x14ac:dyDescent="0.2">
      <c r="B60" s="17" t="s">
        <v>52</v>
      </c>
      <c r="C60" s="17" t="s">
        <v>125</v>
      </c>
      <c r="D60" s="17" t="s">
        <v>59</v>
      </c>
      <c r="E60" s="17">
        <v>12</v>
      </c>
      <c r="F60" s="33">
        <v>4010000</v>
      </c>
      <c r="G60" s="18" t="s">
        <v>2</v>
      </c>
      <c r="H60" s="17"/>
      <c r="I60" s="17" t="s">
        <v>53</v>
      </c>
      <c r="J60" s="17" t="s">
        <v>68</v>
      </c>
      <c r="K60" s="17"/>
    </row>
    <row r="61" spans="2:11" ht="15.75" customHeight="1" x14ac:dyDescent="0.2">
      <c r="B61" s="17" t="s">
        <v>52</v>
      </c>
      <c r="C61" s="17" t="s">
        <v>86</v>
      </c>
      <c r="D61" s="17" t="s">
        <v>99</v>
      </c>
      <c r="E61" s="17">
        <v>1</v>
      </c>
      <c r="F61" s="33">
        <v>15000</v>
      </c>
      <c r="G61" s="18" t="s">
        <v>2</v>
      </c>
      <c r="H61" s="25">
        <v>45717</v>
      </c>
      <c r="I61" s="17" t="s">
        <v>87</v>
      </c>
      <c r="J61" s="17" t="s">
        <v>68</v>
      </c>
      <c r="K61" s="17"/>
    </row>
    <row r="62" spans="2:11" ht="15.75" customHeight="1" x14ac:dyDescent="0.2">
      <c r="B62" s="53" t="s">
        <v>57</v>
      </c>
      <c r="C62" s="39"/>
      <c r="D62" s="39"/>
      <c r="E62" s="39"/>
      <c r="F62" s="39"/>
      <c r="G62" s="39"/>
      <c r="H62" s="39"/>
      <c r="I62" s="39"/>
      <c r="J62" s="39"/>
      <c r="K62" s="39"/>
    </row>
    <row r="63" spans="2:11" ht="12.75" x14ac:dyDescent="0.2">
      <c r="B63" s="17" t="s">
        <v>57</v>
      </c>
      <c r="C63" s="17" t="s">
        <v>121</v>
      </c>
      <c r="D63" s="17" t="s">
        <v>99</v>
      </c>
      <c r="E63" s="49">
        <v>13</v>
      </c>
      <c r="F63" s="33">
        <v>121000</v>
      </c>
      <c r="G63" s="18" t="s">
        <v>2</v>
      </c>
      <c r="H63" s="49"/>
      <c r="I63" s="17" t="s">
        <v>85</v>
      </c>
      <c r="J63" s="17" t="s">
        <v>68</v>
      </c>
      <c r="K63" s="17"/>
    </row>
    <row r="64" spans="2:11" ht="15.75" customHeight="1" x14ac:dyDescent="0.2">
      <c r="B64" s="17" t="s">
        <v>57</v>
      </c>
      <c r="C64" s="17" t="s">
        <v>120</v>
      </c>
      <c r="D64" s="17" t="s">
        <v>99</v>
      </c>
      <c r="E64" s="17">
        <v>30</v>
      </c>
      <c r="F64" s="33">
        <v>300000</v>
      </c>
      <c r="G64" s="18" t="s">
        <v>2</v>
      </c>
      <c r="H64" s="25">
        <v>45962</v>
      </c>
      <c r="I64" s="17" t="s">
        <v>85</v>
      </c>
      <c r="J64" s="17" t="s">
        <v>68</v>
      </c>
      <c r="K64" s="17"/>
    </row>
    <row r="65" spans="2:11" ht="15.75" customHeight="1" x14ac:dyDescent="0.2">
      <c r="B65" s="17" t="s">
        <v>57</v>
      </c>
      <c r="C65" s="17" t="s">
        <v>88</v>
      </c>
      <c r="D65" s="17" t="s">
        <v>145</v>
      </c>
      <c r="E65" s="17">
        <v>1</v>
      </c>
      <c r="F65" s="33">
        <v>200000</v>
      </c>
      <c r="G65" s="18" t="s">
        <v>2</v>
      </c>
      <c r="H65" s="17"/>
      <c r="I65" s="17" t="s">
        <v>45</v>
      </c>
      <c r="J65" s="17" t="s">
        <v>68</v>
      </c>
      <c r="K65" s="17" t="s">
        <v>84</v>
      </c>
    </row>
    <row r="66" spans="2:11" ht="15.75" customHeight="1" x14ac:dyDescent="0.2">
      <c r="B66" s="17" t="s">
        <v>57</v>
      </c>
      <c r="C66" s="49" t="s">
        <v>50</v>
      </c>
      <c r="D66" s="17" t="s">
        <v>99</v>
      </c>
      <c r="E66" s="17">
        <v>1</v>
      </c>
      <c r="F66" s="33">
        <v>50000</v>
      </c>
      <c r="G66" s="18" t="s">
        <v>2</v>
      </c>
      <c r="H66" s="17"/>
      <c r="I66" s="17" t="s">
        <v>51</v>
      </c>
      <c r="J66" s="17" t="s">
        <v>98</v>
      </c>
      <c r="K66" s="17" t="s">
        <v>84</v>
      </c>
    </row>
    <row r="67" spans="2:11" ht="15.75" customHeight="1" x14ac:dyDescent="0.2">
      <c r="B67" s="17" t="s">
        <v>57</v>
      </c>
      <c r="C67" s="50" t="s">
        <v>46</v>
      </c>
      <c r="D67" s="17" t="s">
        <v>99</v>
      </c>
      <c r="E67" s="17">
        <v>1</v>
      </c>
      <c r="F67" s="33">
        <v>10000</v>
      </c>
      <c r="G67" s="18" t="s">
        <v>2</v>
      </c>
      <c r="H67" s="17"/>
      <c r="I67" s="17" t="s">
        <v>65</v>
      </c>
      <c r="J67" s="17" t="s">
        <v>98</v>
      </c>
      <c r="K67" s="17" t="s">
        <v>84</v>
      </c>
    </row>
    <row r="68" spans="2:11" ht="15.75" customHeight="1" x14ac:dyDescent="0.2">
      <c r="B68" s="54" t="s">
        <v>58</v>
      </c>
      <c r="C68" s="19"/>
      <c r="D68" s="19"/>
      <c r="E68" s="19"/>
      <c r="F68" s="36"/>
      <c r="G68" s="20"/>
      <c r="H68" s="19"/>
      <c r="I68" s="19"/>
      <c r="J68" s="19"/>
      <c r="K68" s="19"/>
    </row>
    <row r="69" spans="2:11" ht="27.75" customHeight="1" x14ac:dyDescent="0.2">
      <c r="B69" s="17" t="s">
        <v>58</v>
      </c>
      <c r="C69" s="17" t="s">
        <v>115</v>
      </c>
      <c r="D69" s="17" t="s">
        <v>59</v>
      </c>
      <c r="E69" s="17">
        <v>12</v>
      </c>
      <c r="F69" s="33">
        <v>314031.59999999998</v>
      </c>
      <c r="G69" s="17" t="s">
        <v>11</v>
      </c>
      <c r="H69" s="25">
        <v>45778</v>
      </c>
      <c r="I69" s="17" t="s">
        <v>66</v>
      </c>
      <c r="J69" s="17" t="s">
        <v>101</v>
      </c>
      <c r="K69" s="17" t="s">
        <v>147</v>
      </c>
    </row>
    <row r="70" spans="2:11" ht="25.5" customHeight="1" x14ac:dyDescent="0.2">
      <c r="B70" s="17" t="s">
        <v>58</v>
      </c>
      <c r="C70" s="15" t="s">
        <v>106</v>
      </c>
      <c r="D70" s="17" t="s">
        <v>59</v>
      </c>
      <c r="E70" s="17">
        <v>12</v>
      </c>
      <c r="F70" s="33">
        <v>76888.479999999996</v>
      </c>
      <c r="G70" s="17" t="s">
        <v>29</v>
      </c>
      <c r="H70" s="25">
        <v>47058</v>
      </c>
      <c r="I70" s="17" t="s">
        <v>109</v>
      </c>
      <c r="J70" s="17" t="s">
        <v>108</v>
      </c>
      <c r="K70" s="17" t="s">
        <v>153</v>
      </c>
    </row>
    <row r="71" spans="2:11" ht="15.75" customHeight="1" x14ac:dyDescent="0.2">
      <c r="B71" s="17" t="s">
        <v>58</v>
      </c>
      <c r="C71" s="17" t="s">
        <v>107</v>
      </c>
      <c r="D71" s="17" t="s">
        <v>59</v>
      </c>
      <c r="E71" s="17">
        <v>12</v>
      </c>
      <c r="F71" s="34">
        <v>52320</v>
      </c>
      <c r="G71" s="17" t="s">
        <v>29</v>
      </c>
      <c r="H71" s="25">
        <v>47392</v>
      </c>
      <c r="I71" s="17" t="s">
        <v>62</v>
      </c>
      <c r="J71" s="17" t="s">
        <v>110</v>
      </c>
      <c r="K71" s="17"/>
    </row>
    <row r="72" spans="2:11" ht="15.75" customHeight="1" x14ac:dyDescent="0.2">
      <c r="B72" s="17" t="s">
        <v>58</v>
      </c>
      <c r="C72" s="17" t="s">
        <v>102</v>
      </c>
      <c r="D72" s="17" t="s">
        <v>59</v>
      </c>
      <c r="E72" s="17">
        <v>12</v>
      </c>
      <c r="F72" s="33">
        <v>85020</v>
      </c>
      <c r="G72" s="17" t="s">
        <v>29</v>
      </c>
      <c r="H72" s="25">
        <v>47331</v>
      </c>
      <c r="I72" s="17" t="s">
        <v>62</v>
      </c>
      <c r="J72" s="17" t="s">
        <v>101</v>
      </c>
      <c r="K72" s="17"/>
    </row>
    <row r="73" spans="2:11" ht="15.75" customHeight="1" x14ac:dyDescent="0.2">
      <c r="B73" s="17" t="s">
        <v>58</v>
      </c>
      <c r="C73" s="17" t="s">
        <v>103</v>
      </c>
      <c r="D73" s="17" t="s">
        <v>59</v>
      </c>
      <c r="E73" s="17">
        <v>12</v>
      </c>
      <c r="F73" s="33">
        <v>63806.07</v>
      </c>
      <c r="G73" s="17" t="s">
        <v>29</v>
      </c>
      <c r="H73" s="25">
        <v>46419</v>
      </c>
      <c r="I73" s="17" t="s">
        <v>109</v>
      </c>
      <c r="J73" s="17" t="s">
        <v>110</v>
      </c>
      <c r="K73" s="17"/>
    </row>
    <row r="74" spans="2:11" ht="15.75" customHeight="1" x14ac:dyDescent="0.2">
      <c r="B74" s="17" t="s">
        <v>58</v>
      </c>
      <c r="C74" s="17" t="s">
        <v>111</v>
      </c>
      <c r="D74" s="17" t="s">
        <v>59</v>
      </c>
      <c r="E74" s="17">
        <v>12</v>
      </c>
      <c r="F74" s="33">
        <v>7357.5</v>
      </c>
      <c r="G74" s="17" t="s">
        <v>29</v>
      </c>
      <c r="H74" s="25">
        <v>46327</v>
      </c>
      <c r="I74" s="17" t="s">
        <v>65</v>
      </c>
      <c r="J74" s="17" t="s">
        <v>112</v>
      </c>
      <c r="K74" s="17"/>
    </row>
    <row r="75" spans="2:11" ht="15.75" customHeight="1" x14ac:dyDescent="0.2">
      <c r="B75" s="17" t="s">
        <v>58</v>
      </c>
      <c r="C75" s="17" t="s">
        <v>116</v>
      </c>
      <c r="D75" s="17" t="s">
        <v>59</v>
      </c>
      <c r="E75" s="17">
        <v>12</v>
      </c>
      <c r="F75" s="33">
        <v>32700</v>
      </c>
      <c r="G75" s="17" t="s">
        <v>11</v>
      </c>
      <c r="H75" s="25">
        <v>45962</v>
      </c>
      <c r="I75" s="17" t="s">
        <v>62</v>
      </c>
      <c r="J75" s="17" t="s">
        <v>112</v>
      </c>
      <c r="K75" s="17"/>
    </row>
    <row r="76" spans="2:11" ht="15.75" customHeight="1" x14ac:dyDescent="0.2">
      <c r="B76" s="17" t="s">
        <v>58</v>
      </c>
      <c r="C76" s="17" t="s">
        <v>104</v>
      </c>
      <c r="D76" s="17" t="s">
        <v>59</v>
      </c>
      <c r="E76" s="17">
        <v>12</v>
      </c>
      <c r="F76" s="33">
        <v>116433.8</v>
      </c>
      <c r="G76" s="17" t="s">
        <v>11</v>
      </c>
      <c r="H76" s="25">
        <v>45778</v>
      </c>
      <c r="I76" s="17" t="s">
        <v>64</v>
      </c>
      <c r="J76" s="17" t="s">
        <v>112</v>
      </c>
      <c r="K76" s="17"/>
    </row>
    <row r="77" spans="2:11" ht="15.75" customHeight="1" x14ac:dyDescent="0.2">
      <c r="B77" s="17" t="s">
        <v>58</v>
      </c>
      <c r="C77" s="17" t="s">
        <v>105</v>
      </c>
      <c r="D77" s="17" t="s">
        <v>59</v>
      </c>
      <c r="E77" s="17">
        <v>12</v>
      </c>
      <c r="F77" s="33">
        <v>394282.21</v>
      </c>
      <c r="G77" s="17" t="s">
        <v>11</v>
      </c>
      <c r="H77" s="25">
        <v>45839</v>
      </c>
      <c r="I77" s="17" t="s">
        <v>66</v>
      </c>
      <c r="J77" s="17" t="s">
        <v>112</v>
      </c>
      <c r="K77" s="17"/>
    </row>
    <row r="78" spans="2:11" ht="15.75" customHeight="1" x14ac:dyDescent="0.2">
      <c r="B78" s="17" t="s">
        <v>58</v>
      </c>
      <c r="C78" s="17" t="s">
        <v>33</v>
      </c>
      <c r="D78" s="17" t="s">
        <v>59</v>
      </c>
      <c r="E78" s="17">
        <v>12</v>
      </c>
      <c r="F78" s="33">
        <v>33092.400000000001</v>
      </c>
      <c r="G78" s="17" t="s">
        <v>29</v>
      </c>
      <c r="H78" s="25">
        <v>46023</v>
      </c>
      <c r="I78" s="17" t="s">
        <v>62</v>
      </c>
      <c r="J78" s="17" t="s">
        <v>112</v>
      </c>
      <c r="K78" s="17" t="s">
        <v>117</v>
      </c>
    </row>
    <row r="79" spans="2:11" ht="15.75" customHeight="1" x14ac:dyDescent="0.2">
      <c r="B79" s="17" t="s">
        <v>58</v>
      </c>
      <c r="C79" s="17" t="s">
        <v>122</v>
      </c>
      <c r="D79" s="17" t="s">
        <v>59</v>
      </c>
      <c r="E79" s="17">
        <v>12</v>
      </c>
      <c r="F79" s="33">
        <v>5428.2</v>
      </c>
      <c r="G79" s="17" t="s">
        <v>29</v>
      </c>
      <c r="H79" s="25">
        <v>46023</v>
      </c>
      <c r="I79" s="17" t="s">
        <v>72</v>
      </c>
      <c r="J79" s="17" t="s">
        <v>112</v>
      </c>
      <c r="K79" s="17" t="s">
        <v>117</v>
      </c>
    </row>
    <row r="80" spans="2:11" ht="15.75" customHeight="1" x14ac:dyDescent="0.2">
      <c r="B80" s="17" t="s">
        <v>58</v>
      </c>
      <c r="C80" s="50" t="s">
        <v>119</v>
      </c>
      <c r="D80" s="17" t="s">
        <v>59</v>
      </c>
      <c r="E80" s="17">
        <v>6</v>
      </c>
      <c r="F80" s="33">
        <v>10000</v>
      </c>
      <c r="G80" s="18" t="s">
        <v>2</v>
      </c>
      <c r="H80" s="25">
        <v>45778</v>
      </c>
      <c r="I80" s="17" t="s">
        <v>85</v>
      </c>
      <c r="J80" s="17" t="s">
        <v>68</v>
      </c>
      <c r="K80" s="17"/>
    </row>
    <row r="81" spans="2:11" ht="15.75" customHeight="1" x14ac:dyDescent="0.2">
      <c r="B81" s="17" t="s">
        <v>58</v>
      </c>
      <c r="C81" s="49" t="s">
        <v>88</v>
      </c>
      <c r="D81" s="17" t="s">
        <v>99</v>
      </c>
      <c r="E81" s="17">
        <v>1</v>
      </c>
      <c r="F81" s="33">
        <v>240000</v>
      </c>
      <c r="G81" s="18" t="s">
        <v>2</v>
      </c>
      <c r="H81" s="25">
        <v>45809</v>
      </c>
      <c r="I81" s="17" t="s">
        <v>45</v>
      </c>
      <c r="J81" s="17" t="s">
        <v>68</v>
      </c>
      <c r="K81" s="17"/>
    </row>
    <row r="82" spans="2:11" ht="15.75" customHeight="1" x14ac:dyDescent="0.2">
      <c r="B82" s="17" t="s">
        <v>58</v>
      </c>
      <c r="C82" s="50" t="s">
        <v>46</v>
      </c>
      <c r="D82" s="17" t="s">
        <v>99</v>
      </c>
      <c r="E82" s="17">
        <v>4</v>
      </c>
      <c r="F82" s="33">
        <v>10000</v>
      </c>
      <c r="G82" s="18" t="s">
        <v>2</v>
      </c>
      <c r="H82" s="25">
        <v>45748</v>
      </c>
      <c r="I82" s="17" t="s">
        <v>47</v>
      </c>
      <c r="J82" s="17" t="s">
        <v>68</v>
      </c>
      <c r="K82" s="17"/>
    </row>
    <row r="83" spans="2:11" ht="15.75" customHeight="1" x14ac:dyDescent="0.2">
      <c r="B83" s="17" t="s">
        <v>58</v>
      </c>
      <c r="C83" s="50" t="s">
        <v>97</v>
      </c>
      <c r="D83" s="17" t="s">
        <v>99</v>
      </c>
      <c r="E83" s="17">
        <v>1</v>
      </c>
      <c r="F83" s="33">
        <v>20000</v>
      </c>
      <c r="G83" s="18" t="s">
        <v>2</v>
      </c>
      <c r="H83" s="25">
        <v>45778</v>
      </c>
      <c r="I83" s="17" t="s">
        <v>100</v>
      </c>
      <c r="J83" s="17" t="s">
        <v>98</v>
      </c>
      <c r="K83" s="17"/>
    </row>
    <row r="84" spans="2:11" ht="15.75" customHeight="1" x14ac:dyDescent="0.2">
      <c r="B84" s="17" t="s">
        <v>58</v>
      </c>
      <c r="C84" s="50" t="s">
        <v>118</v>
      </c>
      <c r="D84" s="17" t="s">
        <v>99</v>
      </c>
      <c r="E84" s="17">
        <v>1</v>
      </c>
      <c r="F84" s="33">
        <v>3000</v>
      </c>
      <c r="G84" s="18" t="s">
        <v>2</v>
      </c>
      <c r="H84" s="25">
        <v>45839</v>
      </c>
      <c r="I84" s="17" t="s">
        <v>62</v>
      </c>
      <c r="J84" s="17" t="s">
        <v>98</v>
      </c>
      <c r="K84" s="17"/>
    </row>
  </sheetData>
  <mergeCells count="15">
    <mergeCell ref="B7:B8"/>
    <mergeCell ref="C7:C8"/>
    <mergeCell ref="D7:D8"/>
    <mergeCell ref="E7:E8"/>
    <mergeCell ref="F7:F8"/>
    <mergeCell ref="B2:K2"/>
    <mergeCell ref="B4:C4"/>
    <mergeCell ref="E4:H4"/>
    <mergeCell ref="B5:C5"/>
    <mergeCell ref="E5:H5"/>
    <mergeCell ref="G7:G8"/>
    <mergeCell ref="H7:H8"/>
    <mergeCell ref="I7:I8"/>
    <mergeCell ref="J7:J8"/>
    <mergeCell ref="K7:K8"/>
  </mergeCells>
  <pageMargins left="0.511811024" right="0.511811024" top="0.78740157499999996" bottom="0.78740157499999996" header="0.31496062000000002" footer="0.31496062000000002"/>
  <pageSetup scale="37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prompt="FAVOR ESCOLHER UMA DAS OPÇÕES DISPONÍVEIS" xr:uid="{B156A15A-701B-49ED-8679-04F441E3EDA0}">
          <x14:formula1>
            <xm:f>Listas!$A$2:$A$4</xm:f>
          </x14:formula1>
          <xm:sqref>G15:G20 G22:G23 G25:G29 G31:G32 G34:G35 G37:G39 G10:G13 G41:G84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5">
    <outlinePr summaryBelow="0" summaryRight="0"/>
  </sheetPr>
  <dimension ref="A1:B51"/>
  <sheetViews>
    <sheetView showGridLines="0" zoomScale="90" zoomScaleNormal="90" workbookViewId="0">
      <selection activeCell="E12" sqref="E12"/>
    </sheetView>
  </sheetViews>
  <sheetFormatPr defaultColWidth="12.5703125" defaultRowHeight="15.75" customHeight="1" x14ac:dyDescent="0.2"/>
  <cols>
    <col min="1" max="1" width="16" customWidth="1"/>
    <col min="2" max="2" width="19.42578125" customWidth="1"/>
  </cols>
  <sheetData>
    <row r="1" spans="1:2" ht="30" x14ac:dyDescent="0.25">
      <c r="A1" s="1" t="s">
        <v>0</v>
      </c>
      <c r="B1" s="1" t="s">
        <v>24</v>
      </c>
    </row>
    <row r="2" spans="1:2" ht="12.75" x14ac:dyDescent="0.2">
      <c r="A2" s="13" t="s">
        <v>11</v>
      </c>
      <c r="B2" s="13" t="s">
        <v>14</v>
      </c>
    </row>
    <row r="3" spans="1:2" ht="12.75" x14ac:dyDescent="0.2">
      <c r="A3" s="13" t="s">
        <v>2</v>
      </c>
      <c r="B3" s="2" t="s">
        <v>15</v>
      </c>
    </row>
    <row r="4" spans="1:2" ht="12.75" x14ac:dyDescent="0.2">
      <c r="A4" s="13" t="s">
        <v>29</v>
      </c>
      <c r="B4" s="2" t="s">
        <v>16</v>
      </c>
    </row>
    <row r="5" spans="1:2" ht="12.75" x14ac:dyDescent="0.2"/>
    <row r="6" spans="1:2" ht="12.75" x14ac:dyDescent="0.2"/>
    <row r="7" spans="1:2" ht="12.75" x14ac:dyDescent="0.2"/>
    <row r="8" spans="1:2" ht="12.75" x14ac:dyDescent="0.2"/>
    <row r="9" spans="1:2" ht="12.75" x14ac:dyDescent="0.2"/>
    <row r="10" spans="1:2" ht="12.75" x14ac:dyDescent="0.2"/>
    <row r="11" spans="1:2" ht="12.75" x14ac:dyDescent="0.2"/>
    <row r="12" spans="1:2" ht="12.75" x14ac:dyDescent="0.2"/>
    <row r="13" spans="1:2" ht="12.75" x14ac:dyDescent="0.2"/>
    <row r="14" spans="1:2" ht="12.75" customHeight="1" x14ac:dyDescent="0.2"/>
    <row r="15" spans="1:2" ht="12.75" customHeight="1" x14ac:dyDescent="0.2"/>
    <row r="16" spans="1:2" ht="12.75" customHeight="1" x14ac:dyDescent="0.2"/>
    <row r="17" ht="12.75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10928-107D-42E0-ACA3-C9B472DD3A44}">
  <sheetPr codeName="Planilha1"/>
  <dimension ref="A1:A60"/>
  <sheetViews>
    <sheetView topLeftCell="B1" workbookViewId="0">
      <selection activeCell="A8" sqref="A1:A1048576"/>
    </sheetView>
  </sheetViews>
  <sheetFormatPr defaultRowHeight="12.75" x14ac:dyDescent="0.2"/>
  <cols>
    <col min="1" max="1" width="9.140625" hidden="1" customWidth="1"/>
  </cols>
  <sheetData>
    <row r="1" spans="1:1" ht="12.75" customHeight="1" x14ac:dyDescent="0.2">
      <c r="A1" s="16" t="str">
        <f>IFERROR(IF(INDEX(#REF!,MATCH(LEFT('PCA Consolidado'!#REF!,6),#REF!,0))&lt;&gt;"",INDEX(#REF!,MATCH(LEFT('PCA Consolidado'!#REF!,6),#REF!,0)),""),"")</f>
        <v/>
      </c>
    </row>
    <row r="2" spans="1:1" x14ac:dyDescent="0.2">
      <c r="A2" s="16" t="str">
        <f>IFERROR(IF(INDEX(#REF!,MATCH(LEFT('PCA Consolidado'!#REF!,6),#REF!,0))&lt;&gt;"",INDEX(#REF!,MATCH(LEFT('PCA Consolidado'!#REF!,6),#REF!,0)),""),"")</f>
        <v/>
      </c>
    </row>
    <row r="3" spans="1:1" x14ac:dyDescent="0.2">
      <c r="A3" s="16" t="str">
        <f>IFERROR(IF(INDEX(#REF!,MATCH(LEFT('PCA Consolidado'!#REF!,6),#REF!,0))&lt;&gt;"",INDEX(#REF!,MATCH(LEFT('PCA Consolidado'!#REF!,6),#REF!,0)),""),"")</f>
        <v/>
      </c>
    </row>
    <row r="4" spans="1:1" x14ac:dyDescent="0.2">
      <c r="A4" s="16" t="str">
        <f>IFERROR(IF(INDEX(#REF!,MATCH(LEFT('PCA Consolidado'!#REF!,6),#REF!,0))&lt;&gt;"",INDEX(#REF!,MATCH(LEFT('PCA Consolidado'!#REF!,6),#REF!,0)),""),"")</f>
        <v/>
      </c>
    </row>
    <row r="5" spans="1:1" x14ac:dyDescent="0.2">
      <c r="A5" s="16" t="str">
        <f>IFERROR(IF(INDEX(#REF!,MATCH(LEFT('PCA Consolidado'!#REF!,6),#REF!,0))&lt;&gt;"",INDEX(#REF!,MATCH(LEFT('PCA Consolidado'!#REF!,6),#REF!,0)),""),"")</f>
        <v/>
      </c>
    </row>
    <row r="6" spans="1:1" x14ac:dyDescent="0.2">
      <c r="A6" s="16" t="str">
        <f>IFERROR(IF(INDEX(#REF!,MATCH(LEFT('PCA Consolidado'!#REF!,6),#REF!,0))&lt;&gt;"",INDEX(#REF!,MATCH(LEFT('PCA Consolidado'!#REF!,6),#REF!,0)),""),"")</f>
        <v/>
      </c>
    </row>
    <row r="7" spans="1:1" x14ac:dyDescent="0.2">
      <c r="A7" s="16" t="str">
        <f>IFERROR(IF(INDEX(#REF!,MATCH(LEFT('PCA Consolidado'!#REF!,6),#REF!,0))&lt;&gt;"",INDEX(#REF!,MATCH(LEFT('PCA Consolidado'!#REF!,6),#REF!,0)),""),"")</f>
        <v/>
      </c>
    </row>
    <row r="8" spans="1:1" x14ac:dyDescent="0.2">
      <c r="A8" s="16" t="str">
        <f>IFERROR(IF(INDEX(#REF!,MATCH(LEFT('PCA Consolidado'!#REF!,6),#REF!,0))&lt;&gt;"",INDEX(#REF!,MATCH(LEFT('PCA Consolidado'!#REF!,6),#REF!,0)),""),"")</f>
        <v/>
      </c>
    </row>
    <row r="9" spans="1:1" x14ac:dyDescent="0.2">
      <c r="A9" s="16" t="str">
        <f>IFERROR(IF(INDEX(#REF!,MATCH(LEFT('PCA Consolidado'!#REF!,6),#REF!,0))&lt;&gt;"",INDEX(#REF!,MATCH(LEFT('PCA Consolidado'!#REF!,6),#REF!,0)),""),"")</f>
        <v/>
      </c>
    </row>
    <row r="10" spans="1:1" x14ac:dyDescent="0.2">
      <c r="A10" s="16" t="str">
        <f>IFERROR(IF(INDEX(#REF!,MATCH(LEFT('PCA Consolidado'!#REF!,6),#REF!,0))&lt;&gt;"",INDEX(#REF!,MATCH(LEFT('PCA Consolidado'!#REF!,6),#REF!,0)),""),"")</f>
        <v/>
      </c>
    </row>
    <row r="11" spans="1:1" x14ac:dyDescent="0.2">
      <c r="A11" s="16" t="str">
        <f>IFERROR(IF(INDEX(#REF!,MATCH(LEFT('PCA Consolidado'!#REF!,6),#REF!,0))&lt;&gt;"",INDEX(#REF!,MATCH(LEFT('PCA Consolidado'!#REF!,6),#REF!,0)),""),"")</f>
        <v/>
      </c>
    </row>
    <row r="12" spans="1:1" x14ac:dyDescent="0.2">
      <c r="A12" s="16" t="str">
        <f>IFERROR(IF(INDEX(#REF!,MATCH(LEFT('PCA Consolidado'!#REF!,6),#REF!,0))&lt;&gt;"",INDEX(#REF!,MATCH(LEFT('PCA Consolidado'!#REF!,6),#REF!,0)),""),"")</f>
        <v/>
      </c>
    </row>
    <row r="13" spans="1:1" x14ac:dyDescent="0.2">
      <c r="A13" s="16" t="str">
        <f>IFERROR(IF(INDEX(#REF!,MATCH(LEFT('PCA Consolidado'!#REF!,6),#REF!,0))&lt;&gt;"",INDEX(#REF!,MATCH(LEFT('PCA Consolidado'!#REF!,6),#REF!,0)),""),"")</f>
        <v/>
      </c>
    </row>
    <row r="14" spans="1:1" x14ac:dyDescent="0.2">
      <c r="A14" s="16" t="str">
        <f>IFERROR(IF(INDEX(#REF!,MATCH(LEFT('PCA Consolidado'!#REF!,6),#REF!,0))&lt;&gt;"",INDEX(#REF!,MATCH(LEFT('PCA Consolidado'!#REF!,6),#REF!,0)),""),"")</f>
        <v/>
      </c>
    </row>
    <row r="15" spans="1:1" x14ac:dyDescent="0.2">
      <c r="A15" s="16" t="str">
        <f>IFERROR(IF(INDEX(#REF!,MATCH(LEFT('PCA Consolidado'!#REF!,6),#REF!,0))&lt;&gt;"",INDEX(#REF!,MATCH(LEFT('PCA Consolidado'!#REF!,6),#REF!,0)),""),"")</f>
        <v/>
      </c>
    </row>
    <row r="16" spans="1:1" x14ac:dyDescent="0.2">
      <c r="A16" s="16" t="str">
        <f>IFERROR(IF(INDEX(#REF!,MATCH(LEFT('PCA Consolidado'!#REF!,6),#REF!,0))&lt;&gt;"",INDEX(#REF!,MATCH(LEFT('PCA Consolidado'!#REF!,6),#REF!,0)),""),"")</f>
        <v/>
      </c>
    </row>
    <row r="17" spans="1:1" x14ac:dyDescent="0.2">
      <c r="A17" s="16" t="str">
        <f>IFERROR(IF(INDEX(#REF!,MATCH(LEFT('PCA Consolidado'!#REF!,6),#REF!,0))&lt;&gt;"",INDEX(#REF!,MATCH(LEFT('PCA Consolidado'!#REF!,6),#REF!,0)),""),"")</f>
        <v/>
      </c>
    </row>
    <row r="18" spans="1:1" x14ac:dyDescent="0.2">
      <c r="A18" s="16" t="str">
        <f>IFERROR(IF(INDEX(#REF!,MATCH(LEFT('PCA Consolidado'!#REF!,6),#REF!,0))&lt;&gt;"",INDEX(#REF!,MATCH(LEFT('PCA Consolidado'!#REF!,6),#REF!,0)),""),"")</f>
        <v/>
      </c>
    </row>
    <row r="19" spans="1:1" x14ac:dyDescent="0.2">
      <c r="A19" s="16" t="str">
        <f>IFERROR(IF(INDEX(#REF!,MATCH(LEFT('PCA Consolidado'!#REF!,6),#REF!,0))&lt;&gt;"",INDEX(#REF!,MATCH(LEFT('PCA Consolidado'!#REF!,6),#REF!,0)),""),"")</f>
        <v/>
      </c>
    </row>
    <row r="20" spans="1:1" x14ac:dyDescent="0.2">
      <c r="A20" s="16" t="str">
        <f>IFERROR(IF(INDEX(#REF!,MATCH(LEFT('PCA Consolidado'!#REF!,6),#REF!,0))&lt;&gt;"",INDEX(#REF!,MATCH(LEFT('PCA Consolidado'!#REF!,6),#REF!,0)),""),"")</f>
        <v/>
      </c>
    </row>
    <row r="21" spans="1:1" x14ac:dyDescent="0.2">
      <c r="A21" s="16" t="str">
        <f>IFERROR(IF(INDEX(#REF!,MATCH(LEFT('PCA Consolidado'!#REF!,6),#REF!,0))&lt;&gt;"",INDEX(#REF!,MATCH(LEFT('PCA Consolidado'!#REF!,6),#REF!,0)),""),"")</f>
        <v/>
      </c>
    </row>
    <row r="22" spans="1:1" x14ac:dyDescent="0.2">
      <c r="A22" s="16" t="str">
        <f>IFERROR(IF(INDEX(#REF!,MATCH(LEFT('PCA Consolidado'!#REF!,6),#REF!,0))&lt;&gt;"",INDEX(#REF!,MATCH(LEFT('PCA Consolidado'!#REF!,6),#REF!,0)),""),"")</f>
        <v/>
      </c>
    </row>
    <row r="23" spans="1:1" x14ac:dyDescent="0.2">
      <c r="A23" s="16" t="str">
        <f>IFERROR(IF(INDEX(#REF!,MATCH(LEFT('PCA Consolidado'!#REF!,6),#REF!,0))&lt;&gt;"",INDEX(#REF!,MATCH(LEFT('PCA Consolidado'!#REF!,6),#REF!,0)),""),"")</f>
        <v/>
      </c>
    </row>
    <row r="24" spans="1:1" x14ac:dyDescent="0.2">
      <c r="A24" s="16" t="str">
        <f>IFERROR(IF(INDEX(#REF!,MATCH(LEFT('PCA Consolidado'!#REF!,6),#REF!,0))&lt;&gt;"",INDEX(#REF!,MATCH(LEFT('PCA Consolidado'!#REF!,6),#REF!,0)),""),"")</f>
        <v/>
      </c>
    </row>
    <row r="25" spans="1:1" x14ac:dyDescent="0.2">
      <c r="A25" s="16" t="str">
        <f>IFERROR(IF(INDEX(#REF!,MATCH(LEFT('PCA Consolidado'!#REF!,6),#REF!,0))&lt;&gt;"",INDEX(#REF!,MATCH(LEFT('PCA Consolidado'!#REF!,6),#REF!,0)),""),"")</f>
        <v/>
      </c>
    </row>
    <row r="26" spans="1:1" x14ac:dyDescent="0.2">
      <c r="A26" s="16" t="str">
        <f>IFERROR(IF(INDEX(#REF!,MATCH(LEFT('PCA Consolidado'!#REF!,6),#REF!,0))&lt;&gt;"",INDEX(#REF!,MATCH(LEFT('PCA Consolidado'!#REF!,6),#REF!,0)),""),"")</f>
        <v/>
      </c>
    </row>
    <row r="27" spans="1:1" x14ac:dyDescent="0.2">
      <c r="A27" s="16" t="str">
        <f>IFERROR(IF(INDEX(#REF!,MATCH(LEFT('PCA Consolidado'!#REF!,6),#REF!,0))&lt;&gt;"",INDEX(#REF!,MATCH(LEFT('PCA Consolidado'!#REF!,6),#REF!,0)),""),"")</f>
        <v/>
      </c>
    </row>
    <row r="28" spans="1:1" x14ac:dyDescent="0.2">
      <c r="A28" s="16" t="str">
        <f>IFERROR(IF(INDEX(#REF!,MATCH(LEFT('PCA Consolidado'!#REF!,6),#REF!,0))&lt;&gt;"",INDEX(#REF!,MATCH(LEFT('PCA Consolidado'!#REF!,6),#REF!,0)),""),"")</f>
        <v/>
      </c>
    </row>
    <row r="29" spans="1:1" x14ac:dyDescent="0.2">
      <c r="A29" s="16" t="str">
        <f>IFERROR(IF(INDEX(#REF!,MATCH(LEFT('PCA Consolidado'!#REF!,6),#REF!,0))&lt;&gt;"",INDEX(#REF!,MATCH(LEFT('PCA Consolidado'!#REF!,6),#REF!,0)),""),"")</f>
        <v/>
      </c>
    </row>
    <row r="30" spans="1:1" x14ac:dyDescent="0.2">
      <c r="A30" s="16" t="str">
        <f>IFERROR(IF(INDEX(#REF!,MATCH(LEFT('PCA Consolidado'!#REF!,6),#REF!,0))&lt;&gt;"",INDEX(#REF!,MATCH(LEFT('PCA Consolidado'!#REF!,6),#REF!,0)),""),"")</f>
        <v/>
      </c>
    </row>
    <row r="31" spans="1:1" x14ac:dyDescent="0.2">
      <c r="A31" s="16" t="str">
        <f>IFERROR(IF(INDEX(#REF!,MATCH(LEFT('PCA Consolidado'!#REF!,6),#REF!,0))&lt;&gt;"",INDEX(#REF!,MATCH(LEFT('PCA Consolidado'!#REF!,6),#REF!,0)),""),"")</f>
        <v/>
      </c>
    </row>
    <row r="32" spans="1:1" x14ac:dyDescent="0.2">
      <c r="A32" s="16" t="str">
        <f>IFERROR(IF(INDEX(#REF!,MATCH(LEFT('PCA Consolidado'!#REF!,6),#REF!,0))&lt;&gt;"",INDEX(#REF!,MATCH(LEFT('PCA Consolidado'!#REF!,6),#REF!,0)),""),"")</f>
        <v/>
      </c>
    </row>
    <row r="33" spans="1:1" x14ac:dyDescent="0.2">
      <c r="A33" s="16" t="str">
        <f>IFERROR(IF(INDEX(#REF!,MATCH(LEFT('PCA Consolidado'!#REF!,6),#REF!,0))&lt;&gt;"",INDEX(#REF!,MATCH(LEFT('PCA Consolidado'!#REF!,6),#REF!,0)),""),"")</f>
        <v/>
      </c>
    </row>
    <row r="34" spans="1:1" x14ac:dyDescent="0.2">
      <c r="A34" s="16" t="str">
        <f>IFERROR(IF(INDEX(#REF!,MATCH(LEFT('PCA Consolidado'!#REF!,6),#REF!,0))&lt;&gt;"",INDEX(#REF!,MATCH(LEFT('PCA Consolidado'!#REF!,6),#REF!,0)),""),"")</f>
        <v/>
      </c>
    </row>
    <row r="35" spans="1:1" x14ac:dyDescent="0.2">
      <c r="A35" s="16" t="str">
        <f>IFERROR(IF(INDEX(#REF!,MATCH(LEFT('PCA Consolidado'!#REF!,6),#REF!,0))&lt;&gt;"",INDEX(#REF!,MATCH(LEFT('PCA Consolidado'!#REF!,6),#REF!,0)),""),"")</f>
        <v/>
      </c>
    </row>
    <row r="36" spans="1:1" x14ac:dyDescent="0.2">
      <c r="A36" s="16" t="str">
        <f>IFERROR(IF(INDEX(#REF!,MATCH(LEFT('PCA Consolidado'!#REF!,6),#REF!,0))&lt;&gt;"",INDEX(#REF!,MATCH(LEFT('PCA Consolidado'!#REF!,6),#REF!,0)),""),"")</f>
        <v/>
      </c>
    </row>
    <row r="37" spans="1:1" x14ac:dyDescent="0.2">
      <c r="A37" s="16" t="str">
        <f>IFERROR(IF(INDEX(#REF!,MATCH(LEFT('PCA Consolidado'!#REF!,6),#REF!,0))&lt;&gt;"",INDEX(#REF!,MATCH(LEFT('PCA Consolidado'!#REF!,6),#REF!,0)),""),"")</f>
        <v/>
      </c>
    </row>
    <row r="38" spans="1:1" x14ac:dyDescent="0.2">
      <c r="A38" s="16" t="str">
        <f>IFERROR(IF(INDEX(#REF!,MATCH(LEFT('PCA Consolidado'!#REF!,6),#REF!,0))&lt;&gt;"",INDEX(#REF!,MATCH(LEFT('PCA Consolidado'!#REF!,6),#REF!,0)),""),"")</f>
        <v/>
      </c>
    </row>
    <row r="39" spans="1:1" x14ac:dyDescent="0.2">
      <c r="A39" s="16" t="str">
        <f>IFERROR(IF(INDEX(#REF!,MATCH(LEFT('PCA Consolidado'!#REF!,6),#REF!,0))&lt;&gt;"",INDEX(#REF!,MATCH(LEFT('PCA Consolidado'!#REF!,6),#REF!,0)),""),"")</f>
        <v/>
      </c>
    </row>
    <row r="40" spans="1:1" x14ac:dyDescent="0.2">
      <c r="A40" s="16" t="str">
        <f>IFERROR(IF(INDEX(#REF!,MATCH(LEFT('PCA Consolidado'!#REF!,6),#REF!,0))&lt;&gt;"",INDEX(#REF!,MATCH(LEFT('PCA Consolidado'!#REF!,6),#REF!,0)),""),"")</f>
        <v/>
      </c>
    </row>
    <row r="41" spans="1:1" x14ac:dyDescent="0.2">
      <c r="A41" s="16" t="str">
        <f>IFERROR(IF(INDEX(#REF!,MATCH(LEFT('PCA Consolidado'!#REF!,6),#REF!,0))&lt;&gt;"",INDEX(#REF!,MATCH(LEFT('PCA Consolidado'!#REF!,6),#REF!,0)),""),"")</f>
        <v/>
      </c>
    </row>
    <row r="42" spans="1:1" x14ac:dyDescent="0.2">
      <c r="A42" s="16" t="str">
        <f>IFERROR(IF(INDEX(#REF!,MATCH(LEFT('PCA Consolidado'!#REF!,6),#REF!,0))&lt;&gt;"",INDEX(#REF!,MATCH(LEFT('PCA Consolidado'!#REF!,6),#REF!,0)),""),"")</f>
        <v/>
      </c>
    </row>
    <row r="43" spans="1:1" x14ac:dyDescent="0.2">
      <c r="A43" s="16" t="str">
        <f>IFERROR(IF(INDEX(#REF!,MATCH(LEFT('PCA Consolidado'!#REF!,6),#REF!,0))&lt;&gt;"",INDEX(#REF!,MATCH(LEFT('PCA Consolidado'!#REF!,6),#REF!,0)),""),"")</f>
        <v/>
      </c>
    </row>
    <row r="44" spans="1:1" x14ac:dyDescent="0.2">
      <c r="A44" s="16" t="str">
        <f>IFERROR(IF(INDEX(#REF!,MATCH(LEFT('PCA Consolidado'!#REF!,6),#REF!,0))&lt;&gt;"",INDEX(#REF!,MATCH(LEFT('PCA Consolidado'!#REF!,6),#REF!,0)),""),"")</f>
        <v/>
      </c>
    </row>
    <row r="45" spans="1:1" x14ac:dyDescent="0.2">
      <c r="A45" s="16" t="str">
        <f>IFERROR(IF(INDEX(#REF!,MATCH(LEFT('PCA Consolidado'!#REF!,6),#REF!,0))&lt;&gt;"",INDEX(#REF!,MATCH(LEFT('PCA Consolidado'!#REF!,6),#REF!,0)),""),"")</f>
        <v/>
      </c>
    </row>
    <row r="46" spans="1:1" x14ac:dyDescent="0.2">
      <c r="A46" s="16" t="str">
        <f>IFERROR(IF(INDEX(#REF!,MATCH(LEFT('PCA Consolidado'!#REF!,6),#REF!,0))&lt;&gt;"",INDEX(#REF!,MATCH(LEFT('PCA Consolidado'!#REF!,6),#REF!,0)),""),"")</f>
        <v/>
      </c>
    </row>
    <row r="47" spans="1:1" x14ac:dyDescent="0.2">
      <c r="A47" s="16" t="str">
        <f>IFERROR(IF(INDEX(#REF!,MATCH(LEFT('PCA Consolidado'!#REF!,6),#REF!,0))&lt;&gt;"",INDEX(#REF!,MATCH(LEFT('PCA Consolidado'!#REF!,6),#REF!,0)),""),"")</f>
        <v/>
      </c>
    </row>
    <row r="48" spans="1:1" x14ac:dyDescent="0.2">
      <c r="A48" s="16" t="str">
        <f>IFERROR(IF(INDEX(#REF!,MATCH(LEFT('PCA Consolidado'!#REF!,6),#REF!,0))&lt;&gt;"",INDEX(#REF!,MATCH(LEFT('PCA Consolidado'!#REF!,6),#REF!,0)),""),"")</f>
        <v/>
      </c>
    </row>
    <row r="49" spans="1:1" x14ac:dyDescent="0.2">
      <c r="A49" s="16" t="str">
        <f>IFERROR(IF(INDEX(#REF!,MATCH(LEFT('PCA Consolidado'!#REF!,6),#REF!,0))&lt;&gt;"",INDEX(#REF!,MATCH(LEFT('PCA Consolidado'!#REF!,6),#REF!,0)),""),"")</f>
        <v/>
      </c>
    </row>
    <row r="50" spans="1:1" x14ac:dyDescent="0.2">
      <c r="A50" s="16" t="str">
        <f>IFERROR(IF(INDEX(#REF!,MATCH(LEFT('PCA Consolidado'!#REF!,6),#REF!,0))&lt;&gt;"",INDEX(#REF!,MATCH(LEFT('PCA Consolidado'!#REF!,6),#REF!,0)),""),"")</f>
        <v/>
      </c>
    </row>
    <row r="51" spans="1:1" x14ac:dyDescent="0.2">
      <c r="A51" s="16" t="str">
        <f>IFERROR(IF(INDEX(#REF!,MATCH(LEFT('PCA Consolidado'!#REF!,6),#REF!,0))&lt;&gt;"",INDEX(#REF!,MATCH(LEFT('PCA Consolidado'!#REF!,6),#REF!,0)),""),"")</f>
        <v/>
      </c>
    </row>
    <row r="52" spans="1:1" x14ac:dyDescent="0.2">
      <c r="A52" s="16" t="str">
        <f>IFERROR(IF(INDEX(#REF!,MATCH(LEFT('PCA Consolidado'!#REF!,6),#REF!,0))&lt;&gt;"",INDEX(#REF!,MATCH(LEFT('PCA Consolidado'!#REF!,6),#REF!,0)),""),"")</f>
        <v/>
      </c>
    </row>
    <row r="53" spans="1:1" x14ac:dyDescent="0.2">
      <c r="A53" s="16" t="str">
        <f>IFERROR(IF(INDEX(#REF!,MATCH(LEFT('PCA Consolidado'!#REF!,6),#REF!,0))&lt;&gt;"",INDEX(#REF!,MATCH(LEFT('PCA Consolidado'!#REF!,6),#REF!,0)),""),"")</f>
        <v/>
      </c>
    </row>
    <row r="54" spans="1:1" x14ac:dyDescent="0.2">
      <c r="A54" s="16" t="str">
        <f>IFERROR(IF(INDEX(#REF!,MATCH(LEFT('PCA Consolidado'!#REF!,6),#REF!,0))&lt;&gt;"",INDEX(#REF!,MATCH(LEFT('PCA Consolidado'!#REF!,6),#REF!,0)),""),"")</f>
        <v/>
      </c>
    </row>
    <row r="55" spans="1:1" x14ac:dyDescent="0.2">
      <c r="A55" s="16" t="str">
        <f>IFERROR(IF(INDEX(#REF!,MATCH(LEFT('PCA Consolidado'!#REF!,6),#REF!,0))&lt;&gt;"",INDEX(#REF!,MATCH(LEFT('PCA Consolidado'!#REF!,6),#REF!,0)),""),"")</f>
        <v/>
      </c>
    </row>
    <row r="56" spans="1:1" x14ac:dyDescent="0.2">
      <c r="A56" s="16" t="str">
        <f>IFERROR(IF(INDEX(#REF!,MATCH(LEFT('PCA Consolidado'!#REF!,6),#REF!,0))&lt;&gt;"",INDEX(#REF!,MATCH(LEFT('PCA Consolidado'!#REF!,6),#REF!,0)),""),"")</f>
        <v/>
      </c>
    </row>
    <row r="57" spans="1:1" x14ac:dyDescent="0.2">
      <c r="A57" s="16" t="str">
        <f>IFERROR(IF(INDEX(#REF!,MATCH(LEFT('PCA Consolidado'!#REF!,6),#REF!,0))&lt;&gt;"",INDEX(#REF!,MATCH(LEFT('PCA Consolidado'!#REF!,6),#REF!,0)),""),"")</f>
        <v/>
      </c>
    </row>
    <row r="58" spans="1:1" x14ac:dyDescent="0.2">
      <c r="A58" s="16" t="str">
        <f>IFERROR(IF(INDEX(#REF!,MATCH(LEFT('PCA Consolidado'!#REF!,6),#REF!,0))&lt;&gt;"",INDEX(#REF!,MATCH(LEFT('PCA Consolidado'!#REF!,6),#REF!,0)),""),"")</f>
        <v/>
      </c>
    </row>
    <row r="59" spans="1:1" x14ac:dyDescent="0.2">
      <c r="A59" s="16" t="str">
        <f>IFERROR(IF(INDEX(#REF!,MATCH(LEFT('PCA Consolidado'!#REF!,6),#REF!,0))&lt;&gt;"",INDEX(#REF!,MATCH(LEFT('PCA Consolidado'!#REF!,6),#REF!,0)),""),"")</f>
        <v/>
      </c>
    </row>
    <row r="60" spans="1:1" x14ac:dyDescent="0.2">
      <c r="A60" s="16" t="str">
        <f>IFERROR(IF(INDEX(#REF!,MATCH(LEFT('PCA Consolidado'!#REF!,6),#REF!,0))&lt;&gt;"",INDEX(#REF!,MATCH(LEFT('PCA Consolidado'!#REF!,6),#REF!,0)),""),"")</f>
        <v/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Orientações</vt:lpstr>
      <vt:lpstr>PCA Consolidado</vt:lpstr>
      <vt:lpstr>PCA (2)</vt:lpstr>
      <vt:lpstr>Listas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Micaele Martins de Carvalho</dc:creator>
  <cp:lastModifiedBy>Fernanda de Souza Domingos</cp:lastModifiedBy>
  <cp:lastPrinted>2024-10-10T17:24:59Z</cp:lastPrinted>
  <dcterms:created xsi:type="dcterms:W3CDTF">2024-04-04T15:56:39Z</dcterms:created>
  <dcterms:modified xsi:type="dcterms:W3CDTF">2024-10-17T20:13:18Z</dcterms:modified>
</cp:coreProperties>
</file>